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<sst xmlns="http://schemas.openxmlformats.org/spreadsheetml/2006/main" count="120" uniqueCount="120">
  <si>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</si>
  <si>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</si>
  <si>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</si>
  <si>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</si>
  <si>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</si>
  <si>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</si>
  <si>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НАЛОГИ НА СОВОКУПНЫЙ ДОХОД</t>
  </si>
  <si>
    <t> 1 05 00000 00 0000 000</t>
  </si>
  <si>
    <t> НАЛОГИ НА ИМУЩЕСТВО</t>
  </si>
  <si>
    <t> 1 06 00000 00 0000 000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</si>
  <si>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</si>
  <si>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</si>
  <si>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</si>
  <si>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</si>
  <si>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</si>
  <si>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</si>
  <si>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</si>
  <si>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</si>
  <si>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</si>
  <si>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</si>
  <si>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(тыс. рублей)</t>
  </si>
  <si>
    <t>к Решению Собрания депутатов</t>
  </si>
  <si>
    <t> Безвозмездные поступления от других бюджетов бюджетной системы Российской Федерации.</t>
  </si>
  <si>
    <t xml:space="preserve">     1 06 01030 10 0000 110</t>
  </si>
  <si>
    <t> 1 06 06013 10 0000 110</t>
  </si>
  <si>
    <t> 1 06 06023 10 0000 110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</si>
  <si>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</si>
  <si>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поселений.</t>
  </si>
  <si>
    <t> 2 02 01001 10 0000 151</t>
  </si>
  <si>
    <t xml:space="preserve">     1 06 01000 00 0000 110</t>
  </si>
  <si>
    <t>Налог на имущество физических лиц .</t>
  </si>
  <si>
    <t> 1 06 06000 00 0000 110</t>
  </si>
  <si>
    <t>ЗЕМЕЛЬНЫЙ НАЛОГ</t>
  </si>
  <si>
    <t> 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</si>
  <si>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.</t>
  </si>
  <si>
    <t> 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</si>
  <si>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</si>
  <si>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 1 11 05010 00 0000 120</t>
  </si>
  <si>
    <t> 2 02 01001 00 0000 151</t>
  </si>
  <si>
    <t>Алексеевского сельского поселения</t>
  </si>
  <si>
    <t> 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</si>
  <si>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</si>
  <si>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 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</si>
  <si>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</si>
  <si>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1 05 01000 00 0000 110</t>
  </si>
  <si>
    <t>Налог, взимаемый в связи с применением упрощенной системы налогообложения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</si>
  <si>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</si>
  <si>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</si>
  <si>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</si>
  <si>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</si>
  <si>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</si>
  <si>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</si>
  <si>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1 05 01010 01 0000 110</t>
  </si>
  <si>
    <t>Налог, взимаемый с налогоплательщиков, выбравших в качестве объекта налогообложения  доходы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</si>
  <si>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</si>
  <si>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</si>
  <si>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</si>
  <si>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</si>
  <si>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</si>
  <si>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</si>
  <si>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</si>
  <si>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</si>
  <si>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</si>
  <si>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</si>
  <si>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</si>
  <si>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</si>
  <si>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</si>
  <si>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</si>
  <si>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r>
      <t xml:space="preserve">Субвенции бюджетам на осуществлени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</si>
  <si>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2 02 03015 10 0000 151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</si>
  <si>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</si>
  <si>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</si>
  <si>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</si>
  <si>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</si>
  <si>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1 05 03000 01 0000 110</t>
  </si>
  <si>
    <t>Единый сельскохозяйственный налог</t>
  </si>
  <si>
    <t>2 02 04000 00 0000 151</t>
  </si>
  <si>
    <t>Иные межбюджетные трансферты</t>
  </si>
  <si>
    <t>2 02 04999 00 0000 151</t>
  </si>
  <si>
    <t>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</si>
  <si>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</si>
  <si>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</si>
  <si>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НАЛОГОВЫЕ И НЕНАЛОГОВЫЕ ДОХОДЫ</t>
  </si>
  <si>
    <t xml:space="preserve">    1 11 05020 00 0000 120 </t>
  </si>
  <si>
    <t xml:space="preserve">    1 11 05025 10 0000 120 </t>
  </si>
  <si>
    <t xml:space="preserve"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 за исключением земельных участков автономных учреждений) </t>
  </si>
  <si>
    <t xml:space="preserve">Доходы, получаемые в виде арендной платы , а также средства от продажи права на заключение договоров аренды за земли, находящиеся в собственности поселений  ( за исключением земельных участков муниципальных  автономных учреждений) </t>
  </si>
  <si>
    <t>1 09 00000 00 0000 000</t>
  </si>
  <si>
    <t>ЗАДОЛЖЕННОСТЬ И ПЕРЕРАСЧЁТЫ ПО ОТМЕНЁННЫМ НАЛОГАМ, СБОРАМ И ИНЫМ ОБЯЗАТЕЛЬНЫМ ПЛАТЕЖАМ</t>
  </si>
  <si>
    <t>1 09 04000 00 0000 110</t>
  </si>
  <si>
    <t>Налоги на имущество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</si>
  <si>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</si>
  <si>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</si>
  <si>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</si>
  <si>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</si>
  <si>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</si>
  <si>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</si>
  <si>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участкоа автономных учреждений)</t>
  </si>
  <si>
    <t>1 14 06010 00 0000 430</t>
  </si>
  <si>
    <t>Доходы от продажи земельных участков,  государственная собственность на которые не разграничена.</t>
  </si>
  <si>
    <t>1 14 06014 10 0000 430</t>
  </si>
  <si>
    <t>Доходы от продажи земельных участков,  государственная собственность на которые не разграничена и которые расположены в границаз поселений</t>
  </si>
  <si>
    <t>ДОХОДЫ ОТ ПРОДАЖИ МАТЕРИАЛЬНЫХ И НЕМАТЕРИАЛЬНЫХ АКТИВОВ</t>
  </si>
  <si>
    <t>Уточнённая сводная бюджетная роспись</t>
  </si>
  <si>
    <t>Кассовое         исполнение</t>
  </si>
  <si>
    <t xml:space="preserve">Приложение № 2  </t>
  </si>
  <si>
    <t xml:space="preserve">  от    . .  2011 г. №                  </t>
  </si>
  <si>
    <t>Объём поступлений доходов по кодам видов доходов, подвидов доходов, классификации операций сектора государственного управления, относящихся к доходам бюджета Алексеевского сельского поселения за 2010 год.</t>
  </si>
  <si>
    <t>Утверждено решением Собрания депутатов  на 2010 г.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</si>
  <si>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</si>
  <si>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 1 01 02022 01 0000 110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</si>
  <si>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</si>
  <si>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    1 11 05030 00 0000 120 </t>
  </si>
  <si>
    <t xml:space="preserve">    1 11 05035 10 0000 120 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</si>
  <si>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</t>
  </si>
  <si>
    <t>Прочие субвенции</t>
  </si>
  <si>
    <t>Прочие субвенции бюджетам поселений</t>
  </si>
  <si>
    <t xml:space="preserve"> 2 02 03999 00 0000 151</t>
  </si>
  <si>
    <t xml:space="preserve"> 2 02 03999 10 0000 151</t>
  </si>
  <si>
    <t>ПРОЕКТ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</si>
</sst>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Algerian"/>
      <family val="5"/>
    </font>
    <font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10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1" fontId="3" fillId="0" borderId="10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SheetLayoutView="100" zoomScalePageLayoutView="0" workbookViewId="0" topLeftCell="A1">
      <selection activeCell="A7" sqref="A7:E7"/>
    </sheetView>
  </sheetViews>
  <sheetFormatPr defaultColWidth="9.140625" defaultRowHeight="12.75"/>
  <cols>
    <col min="1" max="1" width="20.28125" style="2" customWidth="1"/>
    <col min="2" max="2" width="39.8515625" style="3" customWidth="1"/>
    <col min="3" max="3" width="11.00390625" style="3" customWidth="1"/>
    <col min="4" max="4" width="10.7109375" style="3" customWidth="1"/>
    <col min="5" max="5" width="10.140625" style="4" customWidth="1"/>
    <col min="6" max="16384" width="9.140625" style="1" customWidth="1"/>
  </cols>
  <sheetData>
    <row r="1" ht="13.5">
      <c r="E1" s="46" t="s">
        <v>119</v>
      </c>
    </row>
    <row r="2" spans="2:5" ht="15">
      <c r="B2" s="48" t="s">
        <v>105</v>
      </c>
      <c r="C2" s="48"/>
      <c r="D2" s="48"/>
      <c r="E2" s="48"/>
    </row>
    <row r="3" spans="1:5" s="6" customFormat="1" ht="15">
      <c r="A3" s="5"/>
      <c r="B3" s="48" t="s">
        <v>21</v>
      </c>
      <c r="C3" s="48"/>
      <c r="D3" s="48"/>
      <c r="E3" s="48"/>
    </row>
    <row r="4" spans="1:5" s="6" customFormat="1" ht="15">
      <c r="A4" s="5"/>
      <c r="B4" s="39"/>
      <c r="C4" s="39"/>
      <c r="D4" s="39"/>
      <c r="E4" s="39" t="s">
        <v>39</v>
      </c>
    </row>
    <row r="5" spans="1:5" s="6" customFormat="1" ht="15">
      <c r="A5" s="5"/>
      <c r="B5" s="48" t="s">
        <v>106</v>
      </c>
      <c r="C5" s="48"/>
      <c r="D5" s="48"/>
      <c r="E5" s="48"/>
    </row>
    <row r="6" spans="2:5" ht="12.75">
      <c r="B6" s="15"/>
      <c r="C6" s="15"/>
      <c r="D6" s="15"/>
      <c r="E6" s="16"/>
    </row>
    <row r="7" spans="1:5" s="8" customFormat="1" ht="85.5" customHeight="1">
      <c r="A7" s="47" t="s">
        <v>107</v>
      </c>
      <c r="B7" s="47"/>
      <c r="C7" s="47"/>
      <c r="D7" s="47"/>
      <c r="E7" s="47"/>
    </row>
    <row r="8" spans="1:5" ht="12.75">
      <c r="A8" s="27"/>
      <c r="B8" s="28"/>
      <c r="C8" s="28"/>
      <c r="D8" s="28"/>
      <c r="E8" s="29"/>
    </row>
    <row r="9" spans="1:5" ht="12.75">
      <c r="A9" s="27"/>
      <c r="B9" s="28"/>
      <c r="C9" s="28"/>
      <c r="D9" s="28"/>
      <c r="E9" s="30" t="s">
        <v>20</v>
      </c>
    </row>
    <row r="10" spans="1:5" s="9" customFormat="1" ht="64.5" customHeight="1">
      <c r="A10" s="32" t="s">
        <v>19</v>
      </c>
      <c r="B10" s="33" t="s">
        <v>0</v>
      </c>
      <c r="C10" s="40" t="s">
        <v>108</v>
      </c>
      <c r="D10" s="18" t="s">
        <v>103</v>
      </c>
      <c r="E10" s="18" t="s">
        <v>104</v>
      </c>
    </row>
    <row r="11" spans="1:5" s="9" customFormat="1" ht="12.75">
      <c r="A11" s="32">
        <v>1</v>
      </c>
      <c r="B11" s="33">
        <v>2</v>
      </c>
      <c r="C11" s="33">
        <v>3</v>
      </c>
      <c r="D11" s="41">
        <v>4</v>
      </c>
      <c r="E11" s="32">
        <v>5</v>
      </c>
    </row>
    <row r="12" spans="1:5" s="7" customFormat="1" ht="12.75">
      <c r="A12" s="17" t="s">
        <v>1</v>
      </c>
      <c r="B12" s="18" t="s">
        <v>82</v>
      </c>
      <c r="C12" s="42">
        <f>C13+C18+C22+C33+C36+C40+C48</f>
        <v>4002.8999999999996</v>
      </c>
      <c r="D12" s="42">
        <f>D13+D18+D22+D33+D36+D40+D48</f>
        <v>4002.8999999999996</v>
      </c>
      <c r="E12" s="42">
        <f>E13+E18+E22+E33+E36+E40+E48</f>
        <v>4078.5999999999995</v>
      </c>
    </row>
    <row r="13" spans="1:5" s="7" customFormat="1" ht="12.75">
      <c r="A13" s="17" t="s">
        <v>3</v>
      </c>
      <c r="B13" s="18" t="s">
        <v>2</v>
      </c>
      <c r="C13" s="31">
        <f>C14</f>
        <v>593.8</v>
      </c>
      <c r="D13" s="31">
        <f>D14</f>
        <v>593.8</v>
      </c>
      <c r="E13" s="31">
        <f>E14</f>
        <v>658.4</v>
      </c>
    </row>
    <row r="14" spans="1:5" s="7" customFormat="1" ht="12.75">
      <c r="A14" s="17" t="s">
        <v>5</v>
      </c>
      <c r="B14" s="18" t="s">
        <v>4</v>
      </c>
      <c r="C14" s="31">
        <f>SUM(C15)</f>
        <v>593.8</v>
      </c>
      <c r="D14" s="31">
        <f>SUM(D15)</f>
        <v>593.8</v>
      </c>
      <c r="E14" s="31">
        <f>SUM(E15)</f>
        <v>658.4</v>
      </c>
    </row>
    <row r="15" spans="1:5" s="7" customFormat="1" ht="58.5" customHeight="1">
      <c r="A15" s="17" t="s">
        <v>40</v>
      </c>
      <c r="B15" s="34" t="s">
        <v>41</v>
      </c>
      <c r="C15" s="31">
        <f>SUM(C16+C17)</f>
        <v>593.8</v>
      </c>
      <c r="D15" s="31">
        <f>SUM(D16+D17)</f>
        <v>593.8</v>
      </c>
      <c r="E15" s="31">
        <f>SUM(E16+E17)</f>
        <v>658.4</v>
      </c>
    </row>
    <row r="16" spans="1:5" s="7" customFormat="1" ht="124.5" customHeight="1">
      <c r="A16" s="17" t="s">
        <v>42</v>
      </c>
      <c r="B16" s="34" t="s">
        <v>43</v>
      </c>
      <c r="C16" s="31">
        <v>592.3</v>
      </c>
      <c r="D16" s="31">
        <v>592.3</v>
      </c>
      <c r="E16" s="31">
        <v>656.9</v>
      </c>
    </row>
    <row r="17" spans="1:5" s="7" customFormat="1" ht="124.5" customHeight="1">
      <c r="A17" s="17" t="s">
        <v>110</v>
      </c>
      <c r="B17" s="34" t="s">
        <v>109</v>
      </c>
      <c r="C17" s="31">
        <v>1.5</v>
      </c>
      <c r="D17" s="31">
        <v>1.5</v>
      </c>
      <c r="E17" s="31">
        <v>1.5</v>
      </c>
    </row>
    <row r="18" spans="1:5" s="7" customFormat="1" ht="12.75">
      <c r="A18" s="17" t="s">
        <v>7</v>
      </c>
      <c r="B18" s="18" t="s">
        <v>6</v>
      </c>
      <c r="C18" s="31">
        <f>SUM(C19+C21)</f>
        <v>76.19999999999999</v>
      </c>
      <c r="D18" s="31">
        <f>SUM(D19+D21)</f>
        <v>76.19999999999999</v>
      </c>
      <c r="E18" s="31">
        <f>SUM(E19+E21)</f>
        <v>78.1</v>
      </c>
    </row>
    <row r="19" spans="1:5" s="7" customFormat="1" ht="28.5" customHeight="1">
      <c r="A19" s="22" t="s">
        <v>44</v>
      </c>
      <c r="B19" s="38" t="s">
        <v>45</v>
      </c>
      <c r="C19" s="31">
        <f>SUM(C20)</f>
        <v>70.1</v>
      </c>
      <c r="D19" s="31">
        <f>SUM(D20)</f>
        <v>70.1</v>
      </c>
      <c r="E19" s="31">
        <f>SUM(E20)</f>
        <v>72</v>
      </c>
    </row>
    <row r="20" spans="1:5" s="7" customFormat="1" ht="46.5" customHeight="1">
      <c r="A20" s="22" t="s">
        <v>52</v>
      </c>
      <c r="B20" s="38" t="s">
        <v>53</v>
      </c>
      <c r="C20" s="35">
        <v>70.1</v>
      </c>
      <c r="D20" s="35">
        <v>70.1</v>
      </c>
      <c r="E20" s="35">
        <v>72</v>
      </c>
    </row>
    <row r="21" spans="1:5" s="7" customFormat="1" ht="12.75">
      <c r="A21" s="22" t="s">
        <v>74</v>
      </c>
      <c r="B21" s="38" t="s">
        <v>75</v>
      </c>
      <c r="C21" s="35">
        <v>6.1</v>
      </c>
      <c r="D21" s="35">
        <v>6.1</v>
      </c>
      <c r="E21" s="35">
        <v>6.1</v>
      </c>
    </row>
    <row r="22" spans="1:5" s="7" customFormat="1" ht="12.75">
      <c r="A22" s="17" t="s">
        <v>9</v>
      </c>
      <c r="B22" s="18" t="s">
        <v>8</v>
      </c>
      <c r="C22" s="31">
        <f>C23+C25+C28</f>
        <v>2511.7999999999997</v>
      </c>
      <c r="D22" s="31">
        <f>D23+D25+D28</f>
        <v>2511.7999999999997</v>
      </c>
      <c r="E22" s="31">
        <f>E23+E25+E28</f>
        <v>2520.7</v>
      </c>
    </row>
    <row r="23" spans="1:5" s="7" customFormat="1" ht="12.75">
      <c r="A23" s="45" t="s">
        <v>29</v>
      </c>
      <c r="B23" s="18" t="s">
        <v>30</v>
      </c>
      <c r="C23" s="31">
        <f>SUM(C24)</f>
        <v>76</v>
      </c>
      <c r="D23" s="31">
        <f>SUM(D24)</f>
        <v>76</v>
      </c>
      <c r="E23" s="31">
        <f>SUM(E24)</f>
        <v>76.2</v>
      </c>
    </row>
    <row r="24" spans="1:5" s="7" customFormat="1" ht="54" customHeight="1">
      <c r="A24" s="45" t="s">
        <v>23</v>
      </c>
      <c r="B24" s="18" t="s">
        <v>26</v>
      </c>
      <c r="C24" s="31">
        <v>76</v>
      </c>
      <c r="D24" s="31">
        <v>76</v>
      </c>
      <c r="E24" s="31">
        <v>76.2</v>
      </c>
    </row>
    <row r="25" spans="1:5" s="7" customFormat="1" ht="12.75">
      <c r="A25" s="22" t="s">
        <v>46</v>
      </c>
      <c r="B25" s="43" t="s">
        <v>47</v>
      </c>
      <c r="C25" s="31">
        <f>SUM(C26,C27)</f>
        <v>128.20000000000002</v>
      </c>
      <c r="D25" s="31">
        <f>SUM(D26,D27)</f>
        <v>128.20000000000002</v>
      </c>
      <c r="E25" s="31">
        <f>SUM(E26,E27)</f>
        <v>128.8</v>
      </c>
    </row>
    <row r="26" spans="1:5" s="7" customFormat="1" ht="12.75">
      <c r="A26" s="22" t="s">
        <v>48</v>
      </c>
      <c r="B26" s="43" t="s">
        <v>49</v>
      </c>
      <c r="C26" s="31">
        <v>27.8</v>
      </c>
      <c r="D26" s="31">
        <v>27.8</v>
      </c>
      <c r="E26" s="31">
        <v>27.8</v>
      </c>
    </row>
    <row r="27" spans="1:5" s="7" customFormat="1" ht="12.75">
      <c r="A27" s="22" t="s">
        <v>50</v>
      </c>
      <c r="B27" s="43" t="s">
        <v>51</v>
      </c>
      <c r="C27" s="31">
        <v>100.4</v>
      </c>
      <c r="D27" s="31">
        <v>100.4</v>
      </c>
      <c r="E27" s="31">
        <v>101</v>
      </c>
    </row>
    <row r="28" spans="1:5" s="7" customFormat="1" ht="12.75">
      <c r="A28" s="17" t="s">
        <v>31</v>
      </c>
      <c r="B28" s="18" t="s">
        <v>32</v>
      </c>
      <c r="C28" s="31">
        <f>SUM(C29,C31)</f>
        <v>2307.6</v>
      </c>
      <c r="D28" s="31">
        <f>SUM(D29,D31)</f>
        <v>2307.6</v>
      </c>
      <c r="E28" s="31">
        <f>SUM(E29,E31)</f>
        <v>2315.7</v>
      </c>
    </row>
    <row r="29" spans="1:5" s="7" customFormat="1" ht="57.75" customHeight="1">
      <c r="A29" s="17" t="s">
        <v>33</v>
      </c>
      <c r="B29" s="18" t="s">
        <v>34</v>
      </c>
      <c r="C29" s="31">
        <f>SUM(C30)</f>
        <v>2112.4</v>
      </c>
      <c r="D29" s="31">
        <f>SUM(D30)</f>
        <v>2112.4</v>
      </c>
      <c r="E29" s="31">
        <f>SUM(E30)</f>
        <v>2116.6</v>
      </c>
    </row>
    <row r="30" spans="1:256" s="7" customFormat="1" ht="67.5" customHeight="1">
      <c r="A30" s="17" t="s">
        <v>24</v>
      </c>
      <c r="B30" s="18" t="s">
        <v>27</v>
      </c>
      <c r="C30" s="31">
        <v>2112.4</v>
      </c>
      <c r="D30" s="31">
        <v>2112.4</v>
      </c>
      <c r="E30" s="31">
        <v>2116.6</v>
      </c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19" customFormat="1" ht="53.25" customHeight="1">
      <c r="A31" s="17" t="s">
        <v>35</v>
      </c>
      <c r="B31" s="18" t="s">
        <v>36</v>
      </c>
      <c r="C31" s="31">
        <f>SUM(C32)</f>
        <v>195.2</v>
      </c>
      <c r="D31" s="31">
        <f>SUM(D32)</f>
        <v>195.2</v>
      </c>
      <c r="E31" s="31">
        <f>SUM(E32)</f>
        <v>199.1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19" customFormat="1" ht="82.5" customHeight="1">
      <c r="A32" s="17" t="s">
        <v>25</v>
      </c>
      <c r="B32" s="18" t="s">
        <v>71</v>
      </c>
      <c r="C32" s="31">
        <v>195.2</v>
      </c>
      <c r="D32" s="31">
        <v>195.2</v>
      </c>
      <c r="E32" s="31">
        <v>199.1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19" customFormat="1" ht="15.75" customHeight="1">
      <c r="A33" s="22" t="s">
        <v>54</v>
      </c>
      <c r="B33" s="44" t="s">
        <v>55</v>
      </c>
      <c r="C33" s="31">
        <f aca="true" t="shared" si="0" ref="C33:E34">SUM(C34)</f>
        <v>25.4</v>
      </c>
      <c r="D33" s="31">
        <f t="shared" si="0"/>
        <v>25.4</v>
      </c>
      <c r="E33" s="31">
        <f t="shared" si="0"/>
        <v>25.6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19" customFormat="1" ht="57.75" customHeight="1">
      <c r="A34" s="22" t="s">
        <v>72</v>
      </c>
      <c r="B34" s="38" t="s">
        <v>73</v>
      </c>
      <c r="C34" s="31">
        <f t="shared" si="0"/>
        <v>25.4</v>
      </c>
      <c r="D34" s="31">
        <f t="shared" si="0"/>
        <v>25.4</v>
      </c>
      <c r="E34" s="31">
        <f t="shared" si="0"/>
        <v>25.6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19" customFormat="1" ht="95.25" customHeight="1">
      <c r="A35" s="22" t="s">
        <v>56</v>
      </c>
      <c r="B35" s="38" t="s">
        <v>57</v>
      </c>
      <c r="C35" s="31">
        <v>25.4</v>
      </c>
      <c r="D35" s="31">
        <v>25.4</v>
      </c>
      <c r="E35" s="31">
        <v>25.6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19" customFormat="1" ht="48" customHeight="1">
      <c r="A36" s="22" t="s">
        <v>87</v>
      </c>
      <c r="B36" s="38" t="s">
        <v>88</v>
      </c>
      <c r="C36" s="31">
        <f aca="true" t="shared" si="1" ref="C36:D38">SUM(C37)</f>
        <v>0.5</v>
      </c>
      <c r="D36" s="31">
        <f t="shared" si="1"/>
        <v>0.5</v>
      </c>
      <c r="E36" s="31">
        <f>SUM(E37)</f>
        <v>0.5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19" customFormat="1" ht="17.25" customHeight="1">
      <c r="A37" s="22" t="s">
        <v>89</v>
      </c>
      <c r="B37" s="38" t="s">
        <v>90</v>
      </c>
      <c r="C37" s="31">
        <f t="shared" si="1"/>
        <v>0.5</v>
      </c>
      <c r="D37" s="31">
        <f t="shared" si="1"/>
        <v>0.5</v>
      </c>
      <c r="E37" s="31">
        <f>SUM(E38)</f>
        <v>0.5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19" customFormat="1" ht="32.25" customHeight="1">
      <c r="A38" s="22" t="s">
        <v>91</v>
      </c>
      <c r="B38" s="38" t="s">
        <v>93</v>
      </c>
      <c r="C38" s="31">
        <f t="shared" si="1"/>
        <v>0.5</v>
      </c>
      <c r="D38" s="31">
        <f t="shared" si="1"/>
        <v>0.5</v>
      </c>
      <c r="E38" s="31">
        <f>SUM(E39)</f>
        <v>0.5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19" customFormat="1" ht="45.75" customHeight="1">
      <c r="A39" s="22" t="s">
        <v>92</v>
      </c>
      <c r="B39" s="38" t="s">
        <v>94</v>
      </c>
      <c r="C39" s="31">
        <v>0.5</v>
      </c>
      <c r="D39" s="31">
        <v>0.5</v>
      </c>
      <c r="E39" s="31">
        <v>0.5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19" customFormat="1" ht="54.75" customHeight="1">
      <c r="A40" s="17" t="s">
        <v>11</v>
      </c>
      <c r="B40" s="18" t="s">
        <v>10</v>
      </c>
      <c r="C40" s="31">
        <f>C41</f>
        <v>794.9999999999999</v>
      </c>
      <c r="D40" s="31">
        <f>D41</f>
        <v>794.9999999999999</v>
      </c>
      <c r="E40" s="31">
        <f>E41</f>
        <v>795.0999999999999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s="19" customFormat="1" ht="104.25" customHeight="1">
      <c r="A41" s="17" t="s">
        <v>12</v>
      </c>
      <c r="B41" s="38" t="s">
        <v>58</v>
      </c>
      <c r="C41" s="31">
        <f>C42+C44+C46</f>
        <v>794.9999999999999</v>
      </c>
      <c r="D41" s="31">
        <f>D42+D44+D46</f>
        <v>794.9999999999999</v>
      </c>
      <c r="E41" s="31">
        <f>E42+E44+E46</f>
        <v>795.0999999999999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s="19" customFormat="1" ht="82.5" customHeight="1">
      <c r="A42" s="20" t="s">
        <v>37</v>
      </c>
      <c r="B42" s="21" t="s">
        <v>59</v>
      </c>
      <c r="C42" s="31">
        <f>SUM(C43)</f>
        <v>738.8</v>
      </c>
      <c r="D42" s="31">
        <f>SUM(D43)</f>
        <v>738.8</v>
      </c>
      <c r="E42" s="31">
        <f>SUM(E43)</f>
        <v>738.9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s="23" customFormat="1" ht="94.5" customHeight="1">
      <c r="A43" s="22" t="s">
        <v>60</v>
      </c>
      <c r="B43" s="38" t="s">
        <v>61</v>
      </c>
      <c r="C43" s="35">
        <v>738.8</v>
      </c>
      <c r="D43" s="35">
        <v>738.8</v>
      </c>
      <c r="E43" s="35">
        <v>738.9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23" customFormat="1" ht="93" customHeight="1">
      <c r="A44" s="22" t="s">
        <v>83</v>
      </c>
      <c r="B44" s="38" t="s">
        <v>85</v>
      </c>
      <c r="C44" s="35">
        <f>SUM(C45)</f>
        <v>34.9</v>
      </c>
      <c r="D44" s="35">
        <f>SUM(D45)</f>
        <v>34.9</v>
      </c>
      <c r="E44" s="35">
        <f>SUM(E45)</f>
        <v>34.9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3" customFormat="1" ht="86.25" customHeight="1">
      <c r="A45" s="22" t="s">
        <v>84</v>
      </c>
      <c r="B45" s="38" t="s">
        <v>86</v>
      </c>
      <c r="C45" s="35">
        <v>34.9</v>
      </c>
      <c r="D45" s="35">
        <v>34.9</v>
      </c>
      <c r="E45" s="35">
        <v>34.9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23" customFormat="1" ht="96" customHeight="1">
      <c r="A46" s="22" t="s">
        <v>112</v>
      </c>
      <c r="B46" s="38" t="s">
        <v>111</v>
      </c>
      <c r="C46" s="35">
        <f>SUM(C47)</f>
        <v>21.3</v>
      </c>
      <c r="D46" s="35">
        <f>SUM(D47)</f>
        <v>21.3</v>
      </c>
      <c r="E46" s="35">
        <f>SUM(E47)</f>
        <v>21.3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23" customFormat="1" ht="76.5" customHeight="1">
      <c r="A47" s="22" t="s">
        <v>113</v>
      </c>
      <c r="B47" s="38" t="s">
        <v>114</v>
      </c>
      <c r="C47" s="35">
        <v>21.3</v>
      </c>
      <c r="D47" s="35">
        <v>21.3</v>
      </c>
      <c r="E47" s="35">
        <v>21.3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23" customFormat="1" ht="30.75" customHeight="1">
      <c r="A48" s="22" t="s">
        <v>95</v>
      </c>
      <c r="B48" s="38" t="s">
        <v>102</v>
      </c>
      <c r="C48" s="35">
        <f aca="true" t="shared" si="2" ref="C48:D50">SUM(C49)</f>
        <v>0.2</v>
      </c>
      <c r="D48" s="35">
        <f t="shared" si="2"/>
        <v>0.2</v>
      </c>
      <c r="E48" s="35">
        <f>SUM(E49)</f>
        <v>0.2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23" customFormat="1" ht="69.75" customHeight="1">
      <c r="A49" s="22" t="s">
        <v>96</v>
      </c>
      <c r="B49" s="38" t="s">
        <v>97</v>
      </c>
      <c r="C49" s="35">
        <f t="shared" si="2"/>
        <v>0.2</v>
      </c>
      <c r="D49" s="35">
        <f t="shared" si="2"/>
        <v>0.2</v>
      </c>
      <c r="E49" s="35">
        <f>SUM(E50)</f>
        <v>0.2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23" customFormat="1" ht="44.25" customHeight="1">
      <c r="A50" s="22" t="s">
        <v>98</v>
      </c>
      <c r="B50" s="38" t="s">
        <v>99</v>
      </c>
      <c r="C50" s="35">
        <f t="shared" si="2"/>
        <v>0.2</v>
      </c>
      <c r="D50" s="35">
        <f t="shared" si="2"/>
        <v>0.2</v>
      </c>
      <c r="E50" s="35">
        <f>SUM(E51)</f>
        <v>0.2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23" customFormat="1" ht="58.5" customHeight="1">
      <c r="A51" s="22" t="s">
        <v>100</v>
      </c>
      <c r="B51" s="38" t="s">
        <v>101</v>
      </c>
      <c r="C51" s="35">
        <v>0.2</v>
      </c>
      <c r="D51" s="35">
        <v>0.2</v>
      </c>
      <c r="E51" s="35">
        <v>0.2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s="19" customFormat="1" ht="18" customHeight="1">
      <c r="A52" s="17" t="s">
        <v>14</v>
      </c>
      <c r="B52" s="18" t="s">
        <v>13</v>
      </c>
      <c r="C52" s="31">
        <f>C53</f>
        <v>5491.000000000001</v>
      </c>
      <c r="D52" s="31">
        <f>D53</f>
        <v>5491.000000000001</v>
      </c>
      <c r="E52" s="31">
        <f>E53</f>
        <v>5490.900000000001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s="19" customFormat="1" ht="38.25">
      <c r="A53" s="17" t="s">
        <v>15</v>
      </c>
      <c r="B53" s="18" t="s">
        <v>22</v>
      </c>
      <c r="C53" s="36">
        <f>SUM(C54,C57,C62)</f>
        <v>5491.000000000001</v>
      </c>
      <c r="D53" s="36">
        <f>SUM(D54,D57,D62)</f>
        <v>5491.000000000001</v>
      </c>
      <c r="E53" s="36">
        <f>SUM(E54,E57,E62)</f>
        <v>5490.900000000001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s="19" customFormat="1" ht="30.75" customHeight="1">
      <c r="A54" s="17" t="s">
        <v>16</v>
      </c>
      <c r="B54" s="38" t="s">
        <v>62</v>
      </c>
      <c r="C54" s="31">
        <f>C55</f>
        <v>4712.3</v>
      </c>
      <c r="D54" s="31">
        <f>D55</f>
        <v>4712.3</v>
      </c>
      <c r="E54" s="31">
        <f>E55</f>
        <v>4712.3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s="19" customFormat="1" ht="25.5">
      <c r="A55" s="20" t="s">
        <v>38</v>
      </c>
      <c r="B55" s="21" t="s">
        <v>63</v>
      </c>
      <c r="C55" s="31">
        <f>SUM(C56)</f>
        <v>4712.3</v>
      </c>
      <c r="D55" s="31">
        <f>SUM(D56)</f>
        <v>4712.3</v>
      </c>
      <c r="E55" s="31">
        <f>SUM(E56)</f>
        <v>4712.3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s="23" customFormat="1" ht="25.5">
      <c r="A56" s="20" t="s">
        <v>28</v>
      </c>
      <c r="B56" s="38" t="s">
        <v>64</v>
      </c>
      <c r="C56" s="35">
        <v>4712.3</v>
      </c>
      <c r="D56" s="35">
        <v>4712.3</v>
      </c>
      <c r="E56" s="35">
        <v>4712.3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5" ht="27.75" customHeight="1">
      <c r="A57" s="37" t="s">
        <v>65</v>
      </c>
      <c r="B57" s="38" t="s">
        <v>66</v>
      </c>
      <c r="C57" s="35">
        <f>SUM(C58+C60)</f>
        <v>120.60000000000001</v>
      </c>
      <c r="D57" s="35">
        <f>SUM(D58+D60)</f>
        <v>120.60000000000001</v>
      </c>
      <c r="E57" s="35">
        <f>SUM(E58+E60)</f>
        <v>120.60000000000001</v>
      </c>
    </row>
    <row r="58" spans="1:5" ht="38.25">
      <c r="A58" s="24" t="s">
        <v>67</v>
      </c>
      <c r="B58" s="38" t="s">
        <v>68</v>
      </c>
      <c r="C58" s="35">
        <f>SUM(C59)</f>
        <v>120.4</v>
      </c>
      <c r="D58" s="35">
        <f>SUM(D59)</f>
        <v>120.4</v>
      </c>
      <c r="E58" s="35">
        <f>SUM(E59)</f>
        <v>120.4</v>
      </c>
    </row>
    <row r="59" spans="1:5" s="7" customFormat="1" ht="51">
      <c r="A59" s="24" t="s">
        <v>69</v>
      </c>
      <c r="B59" s="38" t="s">
        <v>70</v>
      </c>
      <c r="C59" s="31">
        <v>120.4</v>
      </c>
      <c r="D59" s="31">
        <v>120.4</v>
      </c>
      <c r="E59" s="31">
        <v>120.4</v>
      </c>
    </row>
    <row r="60" spans="1:5" s="7" customFormat="1" ht="15" customHeight="1">
      <c r="A60" s="24" t="s">
        <v>117</v>
      </c>
      <c r="B60" s="38" t="s">
        <v>115</v>
      </c>
      <c r="C60" s="31">
        <f>SUM(C61)</f>
        <v>0.2</v>
      </c>
      <c r="D60" s="31">
        <f>SUM(D61)</f>
        <v>0.2</v>
      </c>
      <c r="E60" s="31">
        <f>SUM(E61)</f>
        <v>0.2</v>
      </c>
    </row>
    <row r="61" spans="1:5" s="7" customFormat="1" ht="18" customHeight="1">
      <c r="A61" s="24" t="s">
        <v>118</v>
      </c>
      <c r="B61" s="38" t="s">
        <v>116</v>
      </c>
      <c r="C61" s="31">
        <v>0.2</v>
      </c>
      <c r="D61" s="31">
        <v>0.2</v>
      </c>
      <c r="E61" s="31">
        <v>0.2</v>
      </c>
    </row>
    <row r="62" spans="1:5" s="7" customFormat="1" ht="19.5" customHeight="1">
      <c r="A62" s="24" t="s">
        <v>76</v>
      </c>
      <c r="B62" s="38" t="s">
        <v>77</v>
      </c>
      <c r="C62" s="31">
        <f aca="true" t="shared" si="3" ref="C62:E63">SUM(C63)</f>
        <v>658.1</v>
      </c>
      <c r="D62" s="31">
        <f t="shared" si="3"/>
        <v>658.1</v>
      </c>
      <c r="E62" s="31">
        <f t="shared" si="3"/>
        <v>658</v>
      </c>
    </row>
    <row r="63" spans="1:5" s="7" customFormat="1" ht="28.5" customHeight="1">
      <c r="A63" s="24" t="s">
        <v>78</v>
      </c>
      <c r="B63" s="38" t="s">
        <v>80</v>
      </c>
      <c r="C63" s="31">
        <f t="shared" si="3"/>
        <v>658.1</v>
      </c>
      <c r="D63" s="31">
        <f t="shared" si="3"/>
        <v>658.1</v>
      </c>
      <c r="E63" s="31">
        <f t="shared" si="3"/>
        <v>658</v>
      </c>
    </row>
    <row r="64" spans="1:5" s="7" customFormat="1" ht="30.75" customHeight="1">
      <c r="A64" s="24" t="s">
        <v>79</v>
      </c>
      <c r="B64" s="38" t="s">
        <v>81</v>
      </c>
      <c r="C64" s="31">
        <v>658.1</v>
      </c>
      <c r="D64" s="31">
        <v>658.1</v>
      </c>
      <c r="E64" s="31">
        <v>658</v>
      </c>
    </row>
    <row r="65" spans="1:5" s="7" customFormat="1" ht="12.75">
      <c r="A65" s="17" t="s">
        <v>18</v>
      </c>
      <c r="B65" s="18" t="s">
        <v>17</v>
      </c>
      <c r="C65" s="31">
        <f>C12+C52</f>
        <v>9493.900000000001</v>
      </c>
      <c r="D65" s="31">
        <f>D12+D52</f>
        <v>9493.900000000001</v>
      </c>
      <c r="E65" s="31">
        <f>E12+E52</f>
        <v>9569.5</v>
      </c>
    </row>
    <row r="69" spans="1:5" s="14" customFormat="1" ht="15.75">
      <c r="A69" s="11"/>
      <c r="B69" s="12"/>
      <c r="C69" s="12"/>
      <c r="D69" s="12"/>
      <c r="E69" s="13"/>
    </row>
    <row r="70" spans="1:5" ht="12.75">
      <c r="A70" s="10"/>
      <c r="E70" s="2"/>
    </row>
    <row r="71" spans="1:5" ht="12.75">
      <c r="A71" s="10"/>
      <c r="E71" s="2"/>
    </row>
    <row r="72" spans="1:5" s="14" customFormat="1" ht="15.75">
      <c r="A72" s="11"/>
      <c r="B72" s="12"/>
      <c r="C72" s="12"/>
      <c r="D72" s="12"/>
      <c r="E72" s="13"/>
    </row>
  </sheetData>
  <sheetProtection/>
  <mergeCells count="4">
    <mergeCell ref="A7:E7"/>
    <mergeCell ref="B2:E2"/>
    <mergeCell ref="B3:E3"/>
    <mergeCell ref="B5:E5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2011-04-11T09:55:41Z</cp:lastPrinted>
  <dcterms:created xsi:type="dcterms:W3CDTF">2004-10-11T06:53:47Z</dcterms:created>
  <dcterms:modified xsi:type="dcterms:W3CDTF">2011-08-10T08:23:57Z</dcterms:modified>
  <cp:category/>
  <cp:version/>
  <cp:contentType/>
  <cp:contentStatus/>
</cp:coreProperties>
</file>