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45" windowWidth="12120" windowHeight="10920" activeTab="0"/>
  </bookViews>
  <sheets>
    <sheet name="10.10.11" sheetId="1" r:id="rId1"/>
  </sheets>
  <definedNames>
    <definedName name="_xlnm.Print_Titles" localSheetId="0">'10.10.11'!$4:$6</definedName>
  </definedNames>
  <calcPr fullCalcOnLoad="1" fullPrecision="0"/>
</workbook>
</file>

<file path=xl/sharedStrings.xml><?xml version="1.0" encoding="utf-8"?>
<sst xmlns="http://schemas.openxmlformats.org/spreadsheetml/2006/main" count="57" uniqueCount="57">
  <si>
    <t>Наименование вида доходов</t>
  </si>
  <si>
    <t>НАЛОГОВЫЕ ДОХОДЫ</t>
  </si>
  <si>
    <t>НАЛОГИ НА ПРИБЫЛЬ, ДОХОДЫ</t>
  </si>
  <si>
    <t>в том числе:</t>
  </si>
  <si>
    <t>Налог на доходы физических лиц</t>
  </si>
  <si>
    <t>НАЛОГИ НА СОВОКУПНЫЙ ДОХОД</t>
  </si>
  <si>
    <t>НАЛОГИ НА ИМУЩЕСТВО</t>
  </si>
  <si>
    <t>Транспортный налог</t>
  </si>
  <si>
    <t>НЕНАЛОГОВЫЕ ДОХОДЫ</t>
  </si>
  <si>
    <t>ДОХОДЫ ОТ ПРОДАЖИ МАТЕРИАЛЬНЫХ И НЕМАТЕРИАЛЬНЫХ АКТИВОВ</t>
  </si>
  <si>
    <t>(тыс.рублей)</t>
  </si>
  <si>
    <t>Код бюджетной классификации</t>
  </si>
  <si>
    <t>1 01 01000 00 0000 110</t>
  </si>
  <si>
    <t>1 01 02000 01 0000 110</t>
  </si>
  <si>
    <t>1 05 00000 00 0000 000</t>
  </si>
  <si>
    <t>1 05 01000 00 0000 110</t>
  </si>
  <si>
    <t>1 06 00000 00 0000 000</t>
  </si>
  <si>
    <t>1 06 04000 02 0000 110</t>
  </si>
  <si>
    <t>1 08 00000 00 0000 000</t>
  </si>
  <si>
    <t>1 11 00000 00 0000 000</t>
  </si>
  <si>
    <t>1 14 00000 00 0000 000</t>
  </si>
  <si>
    <t>1 11 05000 00 0000 120</t>
  </si>
  <si>
    <t>1 11 05010 00 0000 120</t>
  </si>
  <si>
    <t>1 11 05030 00 0000 120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</si>
  <si>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</si>
  <si>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</si>
  <si>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</si>
  <si>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</si>
  <si>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Проект</t>
  </si>
  <si>
    <r>
      <t>Налог, взимаемый в связи с применением упрощенной системы налогообложения</t>
    </r>
    <r>
      <rPr>
        <b/>
        <sz val="12"/>
        <rFont val="Times New Roman"/>
        <family val="1"/>
      </rPr>
      <t xml:space="preserve"> </t>
    </r>
  </si>
  <si>
    <t>НАЛОГОВЫЕ И НЕНАЛОГОВЫЕ ДОХОДЫ</t>
  </si>
  <si>
    <t>2012 года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</si>
  <si>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</si>
  <si>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</si>
  <si>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</si>
  <si>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</si>
  <si>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</si>
  <si>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2013 года</t>
  </si>
  <si>
    <t>2014 года</t>
  </si>
  <si>
    <t>1 05 01010 01 0000 110</t>
  </si>
  <si>
    <t>Бюджет 2011 год</t>
  </si>
  <si>
    <t>Факт</t>
  </si>
  <si>
    <t>2010 года</t>
  </si>
  <si>
    <t>ЗАДОЛЖЕННОСТЬ ПО ОТМЕНЕННЫМ НАЛОГАМ, СБОРАМ И ИНЫМ ОБЯЗАТЕЛЬНЫМ ПЛАТЕЖАМ</t>
  </si>
  <si>
    <t>первоначаль-ный</t>
  </si>
  <si>
    <t>1 09 00000 00 0000 000</t>
  </si>
  <si>
    <t xml:space="preserve">Приложение 1                 
к пояснительной записке </t>
  </si>
  <si>
    <t>Поступления доходов в бюджет сельского поселения на 2012 год и на плановый период 2013 и 2014 годов</t>
  </si>
  <si>
    <t>Единый сельскохозяйственный налог</t>
  </si>
  <si>
    <t>1 05 03000 01 0000 110</t>
  </si>
  <si>
    <t>1 06 01000 00 0000 110</t>
  </si>
  <si>
    <t>Налог на имущество физическиз лиц</t>
  </si>
  <si>
    <t>1 06 06000 00 0000 110</t>
  </si>
  <si>
    <t>Земельный налог</t>
  </si>
  <si>
    <t>с 5 измене-ниями</t>
  </si>
  <si>
    <t>1 05 01020 00 0000 110</t>
  </si>
  <si>
    <t>Начальник сектора экономики и финансов                                                                                              Н.А.Смирнова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</si>
</sst>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"/>
    <numFmt numFmtId="174" formatCode="#,##0.0_ ;[Red]\-#,##0.0\ 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2" fontId="4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164" fontId="2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8" fontId="3" fillId="0" borderId="0" xfId="0" applyNumberFormat="1" applyFont="1" applyAlignment="1">
      <alignment/>
    </xf>
    <xf numFmtId="164" fontId="6" fillId="0" borderId="10" xfId="0" applyNumberFormat="1" applyFont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24.00390625" style="1" customWidth="1"/>
    <col min="2" max="2" width="50.25390625" style="2" customWidth="1"/>
    <col min="3" max="3" width="14.125" style="2" customWidth="1"/>
    <col min="4" max="4" width="14.375" style="2" customWidth="1"/>
    <col min="5" max="5" width="13.375" style="2" customWidth="1"/>
    <col min="6" max="6" width="14.625" style="1" customWidth="1"/>
    <col min="7" max="7" width="14.375" style="1" customWidth="1"/>
    <col min="8" max="8" width="14.875" style="1" customWidth="1"/>
    <col min="9" max="9" width="15.75390625" style="1" customWidth="1"/>
    <col min="10" max="10" width="16.375" style="1" customWidth="1"/>
    <col min="11" max="16384" width="9.125" style="1" customWidth="1"/>
  </cols>
  <sheetData>
    <row r="1" spans="7:8" ht="39" customHeight="1">
      <c r="G1" s="52" t="s">
        <v>46</v>
      </c>
      <c r="H1" s="52"/>
    </row>
    <row r="2" spans="1:8" ht="17.25" customHeight="1">
      <c r="A2" s="56" t="s">
        <v>47</v>
      </c>
      <c r="B2" s="56"/>
      <c r="C2" s="56"/>
      <c r="D2" s="56"/>
      <c r="E2" s="56"/>
      <c r="F2" s="56"/>
      <c r="G2" s="56"/>
      <c r="H2" s="56"/>
    </row>
    <row r="3" ht="15.75">
      <c r="H3" s="23" t="s">
        <v>10</v>
      </c>
    </row>
    <row r="4" spans="1:8" s="3" customFormat="1" ht="18" customHeight="1">
      <c r="A4" s="53" t="s">
        <v>11</v>
      </c>
      <c r="B4" s="54" t="s">
        <v>0</v>
      </c>
      <c r="C4" s="41" t="s">
        <v>41</v>
      </c>
      <c r="D4" s="57" t="s">
        <v>40</v>
      </c>
      <c r="E4" s="58"/>
      <c r="F4" s="55" t="s">
        <v>28</v>
      </c>
      <c r="G4" s="55"/>
      <c r="H4" s="55"/>
    </row>
    <row r="5" spans="1:8" s="3" customFormat="1" ht="30" customHeight="1">
      <c r="A5" s="53"/>
      <c r="B5" s="54"/>
      <c r="C5" s="42" t="s">
        <v>42</v>
      </c>
      <c r="D5" s="45" t="s">
        <v>44</v>
      </c>
      <c r="E5" s="46" t="s">
        <v>54</v>
      </c>
      <c r="F5" s="26" t="s">
        <v>31</v>
      </c>
      <c r="G5" s="26" t="s">
        <v>37</v>
      </c>
      <c r="H5" s="26" t="s">
        <v>38</v>
      </c>
    </row>
    <row r="6" spans="1:8" ht="15.75" customHeight="1">
      <c r="A6" s="17">
        <v>1</v>
      </c>
      <c r="B6" s="18">
        <v>2</v>
      </c>
      <c r="C6" s="40">
        <v>3</v>
      </c>
      <c r="D6" s="24">
        <v>4</v>
      </c>
      <c r="E6" s="24">
        <v>5</v>
      </c>
      <c r="F6" s="24">
        <v>6</v>
      </c>
      <c r="G6" s="39">
        <v>7</v>
      </c>
      <c r="H6" s="39">
        <v>8</v>
      </c>
    </row>
    <row r="7" spans="1:9" s="4" customFormat="1" ht="22.5" customHeight="1">
      <c r="A7" s="9"/>
      <c r="B7" s="7" t="s">
        <v>30</v>
      </c>
      <c r="C7" s="12">
        <f aca="true" t="shared" si="0" ref="C7:H7">C8+C22</f>
        <v>4078.6</v>
      </c>
      <c r="D7" s="12">
        <f t="shared" si="0"/>
        <v>3003.9</v>
      </c>
      <c r="E7" s="12">
        <f t="shared" si="0"/>
        <v>5258.2</v>
      </c>
      <c r="F7" s="12">
        <f t="shared" si="0"/>
        <v>4571.1</v>
      </c>
      <c r="G7" s="12">
        <f t="shared" si="0"/>
        <v>4708.5</v>
      </c>
      <c r="H7" s="12">
        <f t="shared" si="0"/>
        <v>4844.8</v>
      </c>
      <c r="I7" s="38"/>
    </row>
    <row r="8" spans="1:8" s="2" customFormat="1" ht="15.75">
      <c r="A8" s="5"/>
      <c r="B8" s="9" t="s">
        <v>1</v>
      </c>
      <c r="C8" s="13">
        <f aca="true" t="shared" si="1" ref="C8:H8">C9+C11+C16+C20+C21</f>
        <v>3283.3</v>
      </c>
      <c r="D8" s="13">
        <f t="shared" si="1"/>
        <v>2174.7</v>
      </c>
      <c r="E8" s="13">
        <f t="shared" si="1"/>
        <v>1865</v>
      </c>
      <c r="F8" s="13">
        <f t="shared" si="1"/>
        <v>3546</v>
      </c>
      <c r="G8" s="13">
        <f t="shared" si="1"/>
        <v>3620.8</v>
      </c>
      <c r="H8" s="13">
        <f t="shared" si="1"/>
        <v>3692.8</v>
      </c>
    </row>
    <row r="9" spans="1:8" s="3" customFormat="1" ht="21" customHeight="1">
      <c r="A9" s="9" t="s">
        <v>12</v>
      </c>
      <c r="B9" s="7" t="s">
        <v>2</v>
      </c>
      <c r="C9" s="12">
        <f aca="true" t="shared" si="2" ref="C9:H9">C10</f>
        <v>658.3</v>
      </c>
      <c r="D9" s="12">
        <f t="shared" si="2"/>
        <v>664.1</v>
      </c>
      <c r="E9" s="12">
        <f t="shared" si="2"/>
        <v>664.1</v>
      </c>
      <c r="F9" s="12">
        <f t="shared" si="2"/>
        <v>770.6</v>
      </c>
      <c r="G9" s="12">
        <f t="shared" si="2"/>
        <v>819.1</v>
      </c>
      <c r="H9" s="12">
        <f t="shared" si="2"/>
        <v>865.8</v>
      </c>
    </row>
    <row r="10" spans="1:8" ht="18" customHeight="1">
      <c r="A10" s="10" t="s">
        <v>13</v>
      </c>
      <c r="B10" s="6" t="s">
        <v>4</v>
      </c>
      <c r="C10" s="15">
        <v>658.3</v>
      </c>
      <c r="D10" s="15">
        <v>664.1</v>
      </c>
      <c r="E10" s="15">
        <v>664.1</v>
      </c>
      <c r="F10" s="14">
        <v>770.6</v>
      </c>
      <c r="G10" s="50">
        <v>819.1</v>
      </c>
      <c r="H10" s="50">
        <v>865.8</v>
      </c>
    </row>
    <row r="11" spans="1:8" s="3" customFormat="1" ht="21" customHeight="1">
      <c r="A11" s="11" t="s">
        <v>14</v>
      </c>
      <c r="B11" s="9" t="s">
        <v>5</v>
      </c>
      <c r="C11" s="13">
        <f>SUM(C12,C15)</f>
        <v>78.1</v>
      </c>
      <c r="D11" s="13">
        <f>SUM(D12,D15)</f>
        <v>141.3</v>
      </c>
      <c r="E11" s="13">
        <f>SUM(E12,E14,E15)</f>
        <v>141.3</v>
      </c>
      <c r="F11" s="13">
        <f>SUM(F12,F14,F15)</f>
        <v>133.3</v>
      </c>
      <c r="G11" s="13">
        <f>SUM(G12,G14,G15)</f>
        <v>141.7</v>
      </c>
      <c r="H11" s="13">
        <f>SUM(H12,H14,H15)</f>
        <v>149.8</v>
      </c>
    </row>
    <row r="12" spans="1:11" ht="33" customHeight="1">
      <c r="A12" s="10" t="s">
        <v>15</v>
      </c>
      <c r="B12" s="6" t="s">
        <v>29</v>
      </c>
      <c r="C12" s="15">
        <f aca="true" t="shared" si="3" ref="C12:H12">C13</f>
        <v>72</v>
      </c>
      <c r="D12" s="15">
        <f t="shared" si="3"/>
        <v>141.3</v>
      </c>
      <c r="E12" s="15">
        <f t="shared" si="3"/>
        <v>117.7</v>
      </c>
      <c r="F12" s="15">
        <f t="shared" si="3"/>
        <v>118.2</v>
      </c>
      <c r="G12" s="15">
        <f t="shared" si="3"/>
        <v>125.6</v>
      </c>
      <c r="H12" s="15">
        <f t="shared" si="3"/>
        <v>132.8</v>
      </c>
      <c r="I12" s="36"/>
      <c r="J12" s="36"/>
      <c r="K12" s="36"/>
    </row>
    <row r="13" spans="1:11" ht="48.75" customHeight="1">
      <c r="A13" s="31" t="s">
        <v>39</v>
      </c>
      <c r="B13" s="30" t="s">
        <v>32</v>
      </c>
      <c r="C13" s="43">
        <v>72</v>
      </c>
      <c r="D13" s="15">
        <v>141.3</v>
      </c>
      <c r="E13" s="15">
        <v>117.7</v>
      </c>
      <c r="F13" s="14">
        <v>118.2</v>
      </c>
      <c r="G13" s="34">
        <v>125.6</v>
      </c>
      <c r="H13" s="34">
        <v>132.8</v>
      </c>
      <c r="I13" s="36"/>
      <c r="J13" s="36"/>
      <c r="K13" s="36"/>
    </row>
    <row r="14" spans="1:11" ht="52.5" customHeight="1">
      <c r="A14" s="31" t="s">
        <v>55</v>
      </c>
      <c r="B14" s="49" t="s">
        <v>33</v>
      </c>
      <c r="C14" s="43">
        <v>0</v>
      </c>
      <c r="D14" s="15">
        <v>0</v>
      </c>
      <c r="E14" s="15">
        <v>1.9</v>
      </c>
      <c r="F14" s="14">
        <v>0</v>
      </c>
      <c r="G14" s="34">
        <v>0</v>
      </c>
      <c r="H14" s="34">
        <v>0</v>
      </c>
      <c r="I14" s="36"/>
      <c r="J14" s="36"/>
      <c r="K14" s="36"/>
    </row>
    <row r="15" spans="1:11" ht="32.25" customHeight="1">
      <c r="A15" s="31" t="s">
        <v>49</v>
      </c>
      <c r="B15" s="30" t="s">
        <v>48</v>
      </c>
      <c r="C15" s="43">
        <v>6.1</v>
      </c>
      <c r="D15" s="15">
        <v>0</v>
      </c>
      <c r="E15" s="15">
        <v>21.7</v>
      </c>
      <c r="F15" s="14">
        <v>15.1</v>
      </c>
      <c r="G15" s="34">
        <v>16.1</v>
      </c>
      <c r="H15" s="34">
        <v>17</v>
      </c>
      <c r="I15" s="36"/>
      <c r="J15" s="36"/>
      <c r="K15" s="36"/>
    </row>
    <row r="16" spans="1:8" s="4" customFormat="1" ht="18.75" customHeight="1">
      <c r="A16" s="11" t="s">
        <v>16</v>
      </c>
      <c r="B16" s="9" t="s">
        <v>6</v>
      </c>
      <c r="C16" s="13">
        <f aca="true" t="shared" si="4" ref="C16:H16">SUM(C17:C19)</f>
        <v>2520.8</v>
      </c>
      <c r="D16" s="13">
        <f t="shared" si="4"/>
        <v>1344.3</v>
      </c>
      <c r="E16" s="13">
        <f t="shared" si="4"/>
        <v>1034.6</v>
      </c>
      <c r="F16" s="13">
        <f t="shared" si="4"/>
        <v>2615.2</v>
      </c>
      <c r="G16" s="13">
        <f t="shared" si="4"/>
        <v>2631.4</v>
      </c>
      <c r="H16" s="13">
        <f t="shared" si="4"/>
        <v>2647</v>
      </c>
    </row>
    <row r="17" spans="1:8" ht="19.5" customHeight="1">
      <c r="A17" s="10" t="s">
        <v>50</v>
      </c>
      <c r="B17" s="5" t="s">
        <v>51</v>
      </c>
      <c r="C17" s="14">
        <v>76.3</v>
      </c>
      <c r="D17" s="14">
        <v>29</v>
      </c>
      <c r="E17" s="14">
        <v>29</v>
      </c>
      <c r="F17" s="14">
        <v>160</v>
      </c>
      <c r="G17" s="34">
        <v>160</v>
      </c>
      <c r="H17" s="34">
        <v>160</v>
      </c>
    </row>
    <row r="18" spans="1:8" ht="24" customHeight="1">
      <c r="A18" s="10" t="s">
        <v>17</v>
      </c>
      <c r="B18" s="6" t="s">
        <v>7</v>
      </c>
      <c r="C18" s="15">
        <v>128.8</v>
      </c>
      <c r="D18" s="15">
        <v>220.5</v>
      </c>
      <c r="E18" s="15">
        <v>220.5</v>
      </c>
      <c r="F18" s="14">
        <v>257.7</v>
      </c>
      <c r="G18" s="34">
        <v>273.9</v>
      </c>
      <c r="H18" s="34">
        <v>289.5</v>
      </c>
    </row>
    <row r="19" spans="1:8" ht="18.75" customHeight="1">
      <c r="A19" s="10" t="s">
        <v>52</v>
      </c>
      <c r="B19" s="6" t="s">
        <v>53</v>
      </c>
      <c r="C19" s="15">
        <v>2315.7</v>
      </c>
      <c r="D19" s="15">
        <v>1094.8</v>
      </c>
      <c r="E19" s="15">
        <v>785.1</v>
      </c>
      <c r="F19" s="14">
        <v>2197.5</v>
      </c>
      <c r="G19" s="14">
        <v>2197.5</v>
      </c>
      <c r="H19" s="14">
        <v>2197.5</v>
      </c>
    </row>
    <row r="20" spans="1:8" s="3" customFormat="1" ht="24.75" customHeight="1">
      <c r="A20" s="11" t="s">
        <v>18</v>
      </c>
      <c r="B20" s="7" t="s">
        <v>24</v>
      </c>
      <c r="C20" s="12">
        <v>25.6</v>
      </c>
      <c r="D20" s="12">
        <v>25</v>
      </c>
      <c r="E20" s="12">
        <v>25</v>
      </c>
      <c r="F20" s="13">
        <v>26.9</v>
      </c>
      <c r="G20" s="35">
        <v>28.6</v>
      </c>
      <c r="H20" s="35">
        <v>30.2</v>
      </c>
    </row>
    <row r="21" spans="1:8" s="3" customFormat="1" ht="49.5" customHeight="1">
      <c r="A21" s="47" t="s">
        <v>45</v>
      </c>
      <c r="B21" s="44" t="s">
        <v>43</v>
      </c>
      <c r="C21" s="12">
        <v>0.5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ht="23.25" customHeight="1">
      <c r="A22" s="5"/>
      <c r="B22" s="9" t="s">
        <v>8</v>
      </c>
      <c r="C22" s="13">
        <f aca="true" t="shared" si="5" ref="C22:H22">C23+C29</f>
        <v>795.3</v>
      </c>
      <c r="D22" s="13">
        <f t="shared" si="5"/>
        <v>829.2</v>
      </c>
      <c r="E22" s="13">
        <f t="shared" si="5"/>
        <v>3393.2</v>
      </c>
      <c r="F22" s="13">
        <f t="shared" si="5"/>
        <v>1025.1</v>
      </c>
      <c r="G22" s="13">
        <f t="shared" si="5"/>
        <v>1087.7</v>
      </c>
      <c r="H22" s="13">
        <f t="shared" si="5"/>
        <v>1152</v>
      </c>
    </row>
    <row r="23" spans="1:8" s="3" customFormat="1" ht="63">
      <c r="A23" s="11" t="s">
        <v>19</v>
      </c>
      <c r="B23" s="7" t="s">
        <v>25</v>
      </c>
      <c r="C23" s="12">
        <f aca="true" t="shared" si="6" ref="C23:H23">C24</f>
        <v>795.1</v>
      </c>
      <c r="D23" s="12">
        <f t="shared" si="6"/>
        <v>829.2</v>
      </c>
      <c r="E23" s="12">
        <f t="shared" si="6"/>
        <v>829.2</v>
      </c>
      <c r="F23" s="12">
        <f t="shared" si="6"/>
        <v>866.8</v>
      </c>
      <c r="G23" s="12">
        <f t="shared" si="6"/>
        <v>921.4</v>
      </c>
      <c r="H23" s="12">
        <f t="shared" si="6"/>
        <v>974.1</v>
      </c>
    </row>
    <row r="24" spans="1:8" ht="110.25">
      <c r="A24" s="10" t="s">
        <v>21</v>
      </c>
      <c r="B24" s="6" t="s">
        <v>34</v>
      </c>
      <c r="C24" s="15">
        <f aca="true" t="shared" si="7" ref="C24:H24">C26+C27+C28</f>
        <v>795.1</v>
      </c>
      <c r="D24" s="15">
        <f t="shared" si="7"/>
        <v>829.2</v>
      </c>
      <c r="E24" s="15">
        <f t="shared" si="7"/>
        <v>829.2</v>
      </c>
      <c r="F24" s="15">
        <f t="shared" si="7"/>
        <v>866.8</v>
      </c>
      <c r="G24" s="15">
        <f t="shared" si="7"/>
        <v>921.4</v>
      </c>
      <c r="H24" s="15">
        <f t="shared" si="7"/>
        <v>974.1</v>
      </c>
    </row>
    <row r="25" spans="1:8" ht="15.75">
      <c r="A25" s="5"/>
      <c r="B25" s="5" t="s">
        <v>3</v>
      </c>
      <c r="C25" s="14"/>
      <c r="D25" s="14"/>
      <c r="E25" s="14"/>
      <c r="F25" s="14"/>
      <c r="G25" s="34"/>
      <c r="H25" s="34"/>
    </row>
    <row r="26" spans="1:8" ht="94.5">
      <c r="A26" s="32" t="s">
        <v>22</v>
      </c>
      <c r="B26" s="8" t="s">
        <v>27</v>
      </c>
      <c r="C26" s="16">
        <v>738.9</v>
      </c>
      <c r="D26" s="16">
        <v>785.7</v>
      </c>
      <c r="E26" s="16">
        <v>785.7</v>
      </c>
      <c r="F26" s="25">
        <v>568.6</v>
      </c>
      <c r="G26" s="37">
        <v>604.4</v>
      </c>
      <c r="H26" s="37">
        <v>638.9</v>
      </c>
    </row>
    <row r="27" spans="1:8" ht="110.25">
      <c r="A27" s="32" t="s">
        <v>26</v>
      </c>
      <c r="B27" s="8" t="s">
        <v>35</v>
      </c>
      <c r="C27" s="16">
        <v>34.9</v>
      </c>
      <c r="D27" s="16">
        <v>43.5</v>
      </c>
      <c r="E27" s="16">
        <v>43.5</v>
      </c>
      <c r="F27" s="25">
        <v>48.2</v>
      </c>
      <c r="G27" s="37">
        <v>51.2</v>
      </c>
      <c r="H27" s="37">
        <v>54.2</v>
      </c>
    </row>
    <row r="28" spans="1:8" ht="116.25" customHeight="1">
      <c r="A28" s="32" t="s">
        <v>23</v>
      </c>
      <c r="B28" s="48" t="s">
        <v>36</v>
      </c>
      <c r="C28" s="16">
        <v>21.3</v>
      </c>
      <c r="D28" s="16">
        <v>0</v>
      </c>
      <c r="E28" s="16">
        <v>0</v>
      </c>
      <c r="F28" s="25">
        <v>250</v>
      </c>
      <c r="G28" s="37">
        <v>265.8</v>
      </c>
      <c r="H28" s="37">
        <v>281</v>
      </c>
    </row>
    <row r="29" spans="1:8" s="3" customFormat="1" ht="37.5" customHeight="1">
      <c r="A29" s="11" t="s">
        <v>20</v>
      </c>
      <c r="B29" s="7" t="s">
        <v>9</v>
      </c>
      <c r="C29" s="12">
        <v>0.2</v>
      </c>
      <c r="D29" s="12">
        <v>0</v>
      </c>
      <c r="E29" s="12">
        <v>2564</v>
      </c>
      <c r="F29" s="13">
        <v>158.3</v>
      </c>
      <c r="G29" s="35">
        <v>166.3</v>
      </c>
      <c r="H29" s="35">
        <v>177.9</v>
      </c>
    </row>
    <row r="30" spans="1:8" s="3" customFormat="1" ht="33.75" customHeight="1">
      <c r="A30" s="19"/>
      <c r="B30" s="20"/>
      <c r="C30" s="20"/>
      <c r="D30" s="20"/>
      <c r="E30" s="21"/>
      <c r="F30" s="22"/>
      <c r="G30" s="33"/>
      <c r="H30" s="33"/>
    </row>
    <row r="31" spans="1:8" ht="41.25" customHeight="1">
      <c r="A31" s="59" t="s">
        <v>56</v>
      </c>
      <c r="B31" s="59"/>
      <c r="C31" s="59"/>
      <c r="D31" s="59"/>
      <c r="E31" s="59"/>
      <c r="F31" s="59"/>
      <c r="G31" s="59"/>
      <c r="H31" s="59"/>
    </row>
    <row r="32" spans="1:6" ht="14.25" customHeight="1">
      <c r="A32" s="27"/>
      <c r="B32" s="28"/>
      <c r="C32" s="28"/>
      <c r="D32" s="28"/>
      <c r="E32" s="51"/>
      <c r="F32" s="51"/>
    </row>
    <row r="33" spans="1:5" ht="18.75">
      <c r="A33" s="27"/>
      <c r="B33" s="29"/>
      <c r="C33" s="29"/>
      <c r="D33" s="29"/>
      <c r="E33" s="29"/>
    </row>
  </sheetData>
  <sheetProtection/>
  <mergeCells count="8">
    <mergeCell ref="E32:F32"/>
    <mergeCell ref="G1:H1"/>
    <mergeCell ref="A4:A5"/>
    <mergeCell ref="B4:B5"/>
    <mergeCell ref="F4:H4"/>
    <mergeCell ref="A2:H2"/>
    <mergeCell ref="D4:E4"/>
    <mergeCell ref="A31:H31"/>
  </mergeCells>
  <printOptions/>
  <pageMargins left="0.7874015748031497" right="0.3937007874015748" top="0.48" bottom="0.42" header="0" footer="0"/>
  <pageSetup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Грибанова</dc:creator>
  <cp:keywords/>
  <dc:description/>
  <cp:lastModifiedBy>1</cp:lastModifiedBy>
  <cp:lastPrinted>2011-11-21T16:19:36Z</cp:lastPrinted>
  <dcterms:created xsi:type="dcterms:W3CDTF">2007-07-25T11:16:10Z</dcterms:created>
  <dcterms:modified xsi:type="dcterms:W3CDTF">2011-11-22T05:11:35Z</dcterms:modified>
  <cp:category/>
  <cp:version/>
  <cp:contentType/>
  <cp:contentStatus/>
</cp:coreProperties>
</file>