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277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<sst xmlns="http://schemas.openxmlformats.org/spreadsheetml/2006/main" count="129" uniqueCount="124">
  <si>
    <t>Наименование статьи доходов </t>
  </si>
  <si>
    <t> НАЛОГИ НА ПРИБЫЛЬ, ДОХОДЫ</t>
  </si>
  <si>
    <t> Налог на доходы физических лиц</t>
  </si>
  <si>
    <t> НАЛОГИ НА СОВОКУПНЫЙ ДОХОД</t>
  </si>
  <si>
    <t> НАЛОГИ НА ИМУЩЕСТВО</t>
  </si>
  <si>
    <t> ДОХОДЫ ОТ ИСПОЛЬЗОВАНИЯ ИМУЩЕСТВА, НАХОДЯЩЕГОСЯ В ГОСУДАРСТВЕННОЙ И МУНИЦИПАЛЬНОЙ СОБСТВЕННОСТИ</t>
  </si>
  <si>
    <t> БЕЗВОЗМЕЗДНЫЕ ПОСТУПЛЕНИЯ</t>
  </si>
  <si>
    <t>Код БК РФ</t>
  </si>
  <si>
    <t>(тыс. рублей)</t>
  </si>
  <si>
    <t>к Решению Собрания депутатов</t>
  </si>
  <si>
    <t> Безвозмездные поступления от других бюджетов бюджетной системы Российской Федерации.</t>
  </si>
  <si>
    <t>Налог на имущество физических лиц , взимаемый по ставкам , применяемым к объектам налогообложения , расположенным в границах поселений</t>
  </si>
  <si>
    <t> 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поселений.</t>
  </si>
  <si>
    <t>Налог на имущество физических лиц .</t>
  </si>
  <si>
    <t>ЗЕМЕЛЬНЫЙ НАЛОГ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</si>
  <si>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Федерации.</t>
  </si>
  <si>
    <t>Алексеевского сельского поселения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</si>
  <si>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</si>
  <si>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практикой.</t>
  </si>
  <si>
    <t>Налог, взимаемый в связи с применением упрощенной системы налогообложения</t>
  </si>
  <si>
    <t>Транспортный налог</t>
  </si>
  <si>
    <t>Транспортный налог с организаций</t>
  </si>
  <si>
    <t>Транспортный налог с физических лиц</t>
  </si>
  <si>
    <t>Налог, взимаемый с налогоплательщиков, выбравших в качестве объекта налогообложения  доходы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</si>
  <si>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</si>
  <si>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</si>
  <si>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</si>
  <si>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</si>
  <si>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</si>
  <si>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</si>
  <si>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</si>
  <si>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r>
      <t xml:space="preserve">Дотации бюджетам поселений на выравнивание </t>
    </r>
    <r>
      <rPr>
        <b/>
        <sz val="10"/>
        <color indexed="8"/>
        <rFont val="Times New Roman"/>
        <family val="1"/>
      </rPr>
      <t>бюджетной обеспеченности</t>
    </r>
  </si>
  <si>
    <t xml:space="preserve">Субвенции бюджетам субъектов Российской Федерации и муниципальных образований </t>
  </si>
  <si>
    <r>
      <t xml:space="preserve">Субвенции бюджетам на осуществлени </t>
    </r>
    <r>
      <rPr>
        <b/>
        <sz val="10"/>
        <color indexed="8"/>
        <rFont val="Times New Roman"/>
        <family val="1"/>
      </rPr>
      <t>первичного воинского учета на территориях, где отсутствуют военные комиссариаты</t>
    </r>
  </si>
  <si>
    <r>
      <t xml:space="preserve">Субвенции бюджетам поселений на осуществление </t>
    </r>
    <r>
      <rPr>
        <b/>
        <sz val="10"/>
        <color indexed="8"/>
        <rFont val="Times New Roman"/>
        <family val="1"/>
      </rPr>
      <t>первичного воинского учета на территориях, где отсутствуют военные комиссариаты</t>
    </r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</si>
  <si>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 к объектам налогообложения, расположенным в границах поселений.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</si>
  <si>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</si>
  <si>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Единый сельскохозяйственный налог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</si>
  <si>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</si>
  <si>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</si>
  <si>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</si>
  <si>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НАЛОГОВЫЕ И НЕНАЛОГОВЫЕ ДОХОДЫ</t>
  </si>
  <si>
    <t xml:space="preserve">Доходы, получаемые в виде арендной платы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( за исключением земельных участков автономных учреждений) </t>
  </si>
  <si>
    <t>ЗАДОЛЖЕННОСТЬ И ПЕРЕРАСЧЁТЫ ПО ОТМЕНЁННЫМ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</si>
  <si>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</si>
  <si>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</si>
  <si>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</si>
  <si>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участкоа автономных учреждений)</t>
  </si>
  <si>
    <t>Доходы от продажи земельных участков,  государственная собственность на которые не разграничена.</t>
  </si>
  <si>
    <t>ДОХОДЫ ОТ ПРОДАЖИ МАТЕРИАЛЬНЫХ И НЕМАТЕРИАЛЬНЫХ АКТИВОВ</t>
  </si>
  <si>
    <t>Уточнённая сводная бюджетная роспись</t>
  </si>
  <si>
    <t xml:space="preserve">Приложение № 1  </t>
  </si>
  <si>
    <t>Кассовое         исполнение</t>
  </si>
  <si>
    <t> 182 1 00 00000 00 0000 000</t>
  </si>
  <si>
    <t> 182 1 01 00000 00 0000 000</t>
  </si>
  <si>
    <t>182 1 01 02000 01 0000 110</t>
  </si>
  <si>
    <t>182 1 01 02020 01 0000 110</t>
  </si>
  <si>
    <t>182 1 01 02021 01 0000 110</t>
  </si>
  <si>
    <t> 182 1 05 00000 00 0000 000</t>
  </si>
  <si>
    <t>182 1 05 01000 00 0000 110</t>
  </si>
  <si>
    <t>182 1 05 01010 01 0000 110</t>
  </si>
  <si>
    <t>182 1 05 03000 01 0000 110</t>
  </si>
  <si>
    <t> 182 1 06 00000 00 0000 000</t>
  </si>
  <si>
    <t xml:space="preserve">   182 1 06 01000 00 0000 110</t>
  </si>
  <si>
    <t xml:space="preserve">     182 1 06 01030 10 0000 110</t>
  </si>
  <si>
    <t>182 1 06 04000 02 0000 110</t>
  </si>
  <si>
    <t>182 1 06 04011 02 0000 110</t>
  </si>
  <si>
    <t>182 1 06 04012 02 0000 110</t>
  </si>
  <si>
    <t>182 1 06 06000 00 0000 110</t>
  </si>
  <si>
    <t> 182 1 06 06010 00 0000 110</t>
  </si>
  <si>
    <t>182 1 06 06013 10 0000 110</t>
  </si>
  <si>
    <t> 182 1 06 06020 00 0000 110</t>
  </si>
  <si>
    <t> 182 1 06 06023 10 0000 110</t>
  </si>
  <si>
    <t>182 1 09 00000 00 0000 000</t>
  </si>
  <si>
    <t>182 1 09 04000 00 0000 110</t>
  </si>
  <si>
    <t>182 1 09 04050 00 0000 110</t>
  </si>
  <si>
    <t>182 1 09 04050 10 0000 110</t>
  </si>
  <si>
    <t>ДОХОДЫ БЮДЖЕТА -  ВСЕГО</t>
  </si>
  <si>
    <t> 815 1 00 00000 00 0000 000</t>
  </si>
  <si>
    <t>815 1 11 00000 00 0000 000</t>
  </si>
  <si>
    <t> 815 1 11 05000 00 0000 120</t>
  </si>
  <si>
    <t>815 1 11 05010 00 0000 120</t>
  </si>
  <si>
    <t>815 1 11 05010 10 0000 120</t>
  </si>
  <si>
    <t> 951 2 00 00000 00 0000 000</t>
  </si>
  <si>
    <t> 951 2 02 01000 00 0000 151</t>
  </si>
  <si>
    <t> 951 2 02 01001 00 0000 151</t>
  </si>
  <si>
    <t> 951 2 02 01001 10 0000 151</t>
  </si>
  <si>
    <t>951 2 02 03000 00 0000 151</t>
  </si>
  <si>
    <t> 951 2 02 00000 00 0000 000</t>
  </si>
  <si>
    <t>951 2 02 03015 00 0000 151</t>
  </si>
  <si>
    <t>951 2 02 03015 10 0000 151</t>
  </si>
  <si>
    <t>951 2 02 04000 00 0000 151</t>
  </si>
  <si>
    <t>951 2 02 04999 00 0000 151</t>
  </si>
  <si>
    <t>951 2 02 04999 10 0000 151</t>
  </si>
  <si>
    <t xml:space="preserve"> 951 1 08 04020 01 0000 110</t>
  </si>
  <si>
    <t> 951 1 00 00000 00 0000 000</t>
  </si>
  <si>
    <t>951 1 08 04000 01 0000 110</t>
  </si>
  <si>
    <t> 902 1 00 00000 00 0000 000</t>
  </si>
  <si>
    <t>902 1 14 00000 00 0000 000</t>
  </si>
  <si>
    <t>902 1 14 06000 00 0000 430</t>
  </si>
  <si>
    <t>902 1 14 06010 00 0000 430</t>
  </si>
  <si>
    <t>902 1 14 06014 10 0000 430</t>
  </si>
  <si>
    <t>Доходы от продажи земельных участков,  государственная собственность на которые не разграничена и которые расположены в границах поселений</t>
  </si>
  <si>
    <t>951  1 11 00000 00 0000 000</t>
  </si>
  <si>
    <t> 951 1 11 05000 00 0000 120</t>
  </si>
  <si>
    <t xml:space="preserve">Доходы, получаемые в виде арендной платы , а также средства от продажи права на заключение договоров аренды за земли, находящиеся в собственности поселений          ( за исключением земельных участков муниципальных  автономных учреждений) </t>
  </si>
  <si>
    <t xml:space="preserve">   951 1 11 05020 00 0000 120 </t>
  </si>
  <si>
    <t xml:space="preserve">   951 1 11 05025 10 0000 120 </t>
  </si>
  <si>
    <t xml:space="preserve"> 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</si>
  <si>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ПРОЕКТ</t>
  </si>
  <si>
    <t xml:space="preserve">  от    . .  2011 г. №                 </t>
  </si>
  <si>
    <t xml:space="preserve">   951 1 11 05030 00 0000 120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</si>
  <si>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</si>
  <si>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 xml:space="preserve">   951 1 11 05035 10 0000 120 </t>
  </si>
  <si>
    <t>951 2 02 03999 00 0000 151</t>
  </si>
  <si>
    <t>Прочие субвенции бюджетам поселений</t>
  </si>
  <si>
    <t>Прочие субвенции</t>
  </si>
  <si>
    <t>951 2 02 03999 10 0000 151</t>
  </si>
  <si>
    <t>182 1 01 02022 01 0000 110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</si>
  <si>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практикой.</t>
  </si>
  <si>
    <t>951 1 08 00000 00 0000 000</t>
  </si>
  <si>
    <t>Объём  поступлений доходов бюджета  Алексеевского сельского поселения за 2010 год по кодам классификации доходов бюджетов.</t>
  </si>
  <si>
    <t>Утверждено решением Собрания депутатов  на 2010 г.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</si>
  <si>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 автономных учреждений)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</si>
</sst>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Algerian"/>
      <family val="5"/>
    </font>
    <font>
      <b/>
      <i/>
      <u val="single"/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17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74" fontId="3" fillId="0" borderId="10" xfId="0" applyNumberFormat="1" applyFont="1" applyFill="1" applyBorder="1" applyAlignment="1">
      <alignment horizontal="right" vertical="top" wrapText="1"/>
    </xf>
    <xf numFmtId="174" fontId="8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 horizontal="right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74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right" vertical="top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tabSelected="1" zoomScaleSheetLayoutView="100" zoomScalePageLayoutView="0" workbookViewId="0" topLeftCell="A1">
      <selection activeCell="A7" sqref="A7:E7"/>
    </sheetView>
  </sheetViews>
  <sheetFormatPr defaultColWidth="9.140625" defaultRowHeight="12.75"/>
  <cols>
    <col min="1" max="1" width="24.00390625" style="2" customWidth="1"/>
    <col min="2" max="2" width="36.28125" style="3" customWidth="1"/>
    <col min="3" max="3" width="11.00390625" style="3" customWidth="1"/>
    <col min="4" max="4" width="10.7109375" style="3" customWidth="1"/>
    <col min="5" max="5" width="10.140625" style="4" customWidth="1"/>
    <col min="6" max="16384" width="9.140625" style="1" customWidth="1"/>
  </cols>
  <sheetData>
    <row r="1" ht="13.5">
      <c r="E1" s="47" t="s">
        <v>109</v>
      </c>
    </row>
    <row r="2" spans="2:5" ht="15">
      <c r="B2" s="49" t="s">
        <v>51</v>
      </c>
      <c r="C2" s="49"/>
      <c r="D2" s="49"/>
      <c r="E2" s="49"/>
    </row>
    <row r="3" spans="1:5" s="6" customFormat="1" ht="15">
      <c r="A3" s="5"/>
      <c r="B3" s="49" t="s">
        <v>9</v>
      </c>
      <c r="C3" s="49"/>
      <c r="D3" s="49"/>
      <c r="E3" s="49"/>
    </row>
    <row r="4" spans="1:5" s="6" customFormat="1" ht="15">
      <c r="A4" s="5"/>
      <c r="B4" s="37"/>
      <c r="C4" s="37"/>
      <c r="D4" s="37"/>
      <c r="E4" s="37" t="s">
        <v>16</v>
      </c>
    </row>
    <row r="5" spans="1:5" s="6" customFormat="1" ht="15">
      <c r="A5" s="5"/>
      <c r="B5" s="49" t="s">
        <v>110</v>
      </c>
      <c r="C5" s="49"/>
      <c r="D5" s="49"/>
      <c r="E5" s="49"/>
    </row>
    <row r="6" spans="1:5" ht="9.75" customHeight="1">
      <c r="A6" s="13"/>
      <c r="B6" s="45"/>
      <c r="C6" s="45"/>
      <c r="D6" s="45"/>
      <c r="E6" s="46"/>
    </row>
    <row r="7" spans="1:5" s="8" customFormat="1" ht="45" customHeight="1">
      <c r="A7" s="48" t="s">
        <v>121</v>
      </c>
      <c r="B7" s="48"/>
      <c r="C7" s="48"/>
      <c r="D7" s="48"/>
      <c r="E7" s="48"/>
    </row>
    <row r="8" spans="1:5" ht="10.5" customHeight="1">
      <c r="A8" s="25"/>
      <c r="B8" s="26"/>
      <c r="C8" s="26"/>
      <c r="D8" s="26"/>
      <c r="E8" s="27"/>
    </row>
    <row r="9" spans="1:5" ht="12.75">
      <c r="A9" s="25"/>
      <c r="B9" s="26"/>
      <c r="C9" s="26"/>
      <c r="D9" s="26"/>
      <c r="E9" s="28" t="s">
        <v>8</v>
      </c>
    </row>
    <row r="10" spans="1:5" s="9" customFormat="1" ht="64.5" customHeight="1">
      <c r="A10" s="30" t="s">
        <v>7</v>
      </c>
      <c r="B10" s="31" t="s">
        <v>0</v>
      </c>
      <c r="C10" s="38" t="s">
        <v>122</v>
      </c>
      <c r="D10" s="16" t="s">
        <v>50</v>
      </c>
      <c r="E10" s="16" t="s">
        <v>52</v>
      </c>
    </row>
    <row r="11" spans="1:5" s="9" customFormat="1" ht="12.75">
      <c r="A11" s="30">
        <v>1</v>
      </c>
      <c r="B11" s="31">
        <v>2</v>
      </c>
      <c r="C11" s="31">
        <v>3</v>
      </c>
      <c r="D11" s="39">
        <v>4</v>
      </c>
      <c r="E11" s="30">
        <v>5</v>
      </c>
    </row>
    <row r="12" spans="1:5" s="9" customFormat="1" ht="12.75">
      <c r="A12" s="30"/>
      <c r="B12" s="44" t="s">
        <v>77</v>
      </c>
      <c r="C12" s="29">
        <f>SUM(C13,C38,C43,C48,C58)</f>
        <v>9493.9</v>
      </c>
      <c r="D12" s="29">
        <f>SUM(D13,D38,D43,D48,D58)</f>
        <v>9493.9</v>
      </c>
      <c r="E12" s="29">
        <f>SUM(E13,E38,E43,E48,E58)</f>
        <v>9569.5</v>
      </c>
    </row>
    <row r="13" spans="1:5" s="7" customFormat="1" ht="29.25" customHeight="1">
      <c r="A13" s="15" t="s">
        <v>53</v>
      </c>
      <c r="B13" s="16" t="s">
        <v>41</v>
      </c>
      <c r="C13" s="40">
        <f>C14+C19+C23+C34</f>
        <v>3182.2999999999997</v>
      </c>
      <c r="D13" s="40">
        <f>D14+D19+D23+D34</f>
        <v>3182.2999999999997</v>
      </c>
      <c r="E13" s="40">
        <f>E14+E19+E23+E34</f>
        <v>3257.7</v>
      </c>
    </row>
    <row r="14" spans="1:5" s="7" customFormat="1" ht="14.25" customHeight="1">
      <c r="A14" s="15" t="s">
        <v>54</v>
      </c>
      <c r="B14" s="16" t="s">
        <v>1</v>
      </c>
      <c r="C14" s="29">
        <f>C15</f>
        <v>593.8</v>
      </c>
      <c r="D14" s="29">
        <f>D15</f>
        <v>593.8</v>
      </c>
      <c r="E14" s="29">
        <f>E15</f>
        <v>658.4</v>
      </c>
    </row>
    <row r="15" spans="1:5" s="7" customFormat="1" ht="14.25" customHeight="1">
      <c r="A15" s="15" t="s">
        <v>55</v>
      </c>
      <c r="B15" s="16" t="s">
        <v>2</v>
      </c>
      <c r="C15" s="29">
        <f>SUM(C16)</f>
        <v>593.8</v>
      </c>
      <c r="D15" s="29">
        <f>SUM(D16)</f>
        <v>593.8</v>
      </c>
      <c r="E15" s="29">
        <f>SUM(E16)</f>
        <v>658.4</v>
      </c>
    </row>
    <row r="16" spans="1:5" s="7" customFormat="1" ht="71.25" customHeight="1">
      <c r="A16" s="15" t="s">
        <v>56</v>
      </c>
      <c r="B16" s="32" t="s">
        <v>17</v>
      </c>
      <c r="C16" s="29">
        <f>SUM(C17+C18)</f>
        <v>593.8</v>
      </c>
      <c r="D16" s="29">
        <f>SUM(D17+D18)</f>
        <v>593.8</v>
      </c>
      <c r="E16" s="29">
        <f>SUM(E17+E18)</f>
        <v>658.4</v>
      </c>
    </row>
    <row r="17" spans="1:5" s="7" customFormat="1" ht="136.5" customHeight="1">
      <c r="A17" s="15" t="s">
        <v>57</v>
      </c>
      <c r="B17" s="32" t="s">
        <v>18</v>
      </c>
      <c r="C17" s="29">
        <v>592.3</v>
      </c>
      <c r="D17" s="29">
        <v>592.3</v>
      </c>
      <c r="E17" s="29">
        <v>656.9</v>
      </c>
    </row>
    <row r="18" spans="1:5" s="7" customFormat="1" ht="123" customHeight="1">
      <c r="A18" s="15" t="s">
        <v>118</v>
      </c>
      <c r="B18" s="32" t="s">
        <v>119</v>
      </c>
      <c r="C18" s="29">
        <v>1.5</v>
      </c>
      <c r="D18" s="29">
        <v>1.5</v>
      </c>
      <c r="E18" s="29">
        <v>1.5</v>
      </c>
    </row>
    <row r="19" spans="1:5" s="7" customFormat="1" ht="16.5" customHeight="1">
      <c r="A19" s="15" t="s">
        <v>58</v>
      </c>
      <c r="B19" s="16" t="s">
        <v>3</v>
      </c>
      <c r="C19" s="29">
        <f>SUM(C20+C22)</f>
        <v>76.19999999999999</v>
      </c>
      <c r="D19" s="29">
        <f>SUM(D20+D22)</f>
        <v>76.19999999999999</v>
      </c>
      <c r="E19" s="29">
        <f>SUM(E20+E22)</f>
        <v>78.1</v>
      </c>
    </row>
    <row r="20" spans="1:5" s="7" customFormat="1" ht="30.75" customHeight="1">
      <c r="A20" s="20" t="s">
        <v>59</v>
      </c>
      <c r="B20" s="36" t="s">
        <v>19</v>
      </c>
      <c r="C20" s="29">
        <f>SUM(C21)</f>
        <v>70.1</v>
      </c>
      <c r="D20" s="29">
        <f>SUM(D21)</f>
        <v>70.1</v>
      </c>
      <c r="E20" s="29">
        <f>SUM(E21)</f>
        <v>72</v>
      </c>
    </row>
    <row r="21" spans="1:5" s="7" customFormat="1" ht="46.5" customHeight="1">
      <c r="A21" s="20" t="s">
        <v>60</v>
      </c>
      <c r="B21" s="36" t="s">
        <v>23</v>
      </c>
      <c r="C21" s="33">
        <v>70.1</v>
      </c>
      <c r="D21" s="33">
        <v>70.1</v>
      </c>
      <c r="E21" s="33">
        <v>72</v>
      </c>
    </row>
    <row r="22" spans="1:5" s="7" customFormat="1" ht="12.75">
      <c r="A22" s="20" t="s">
        <v>61</v>
      </c>
      <c r="B22" s="36" t="s">
        <v>37</v>
      </c>
      <c r="C22" s="33">
        <v>6.1</v>
      </c>
      <c r="D22" s="33">
        <v>6.1</v>
      </c>
      <c r="E22" s="33">
        <v>6.1</v>
      </c>
    </row>
    <row r="23" spans="1:5" s="7" customFormat="1" ht="12.75">
      <c r="A23" s="15" t="s">
        <v>62</v>
      </c>
      <c r="B23" s="16" t="s">
        <v>4</v>
      </c>
      <c r="C23" s="29">
        <f>C24+C26+C29</f>
        <v>2511.7999999999997</v>
      </c>
      <c r="D23" s="29">
        <f>D24+D26+D29</f>
        <v>2511.7999999999997</v>
      </c>
      <c r="E23" s="29">
        <f>E24+E26+E29</f>
        <v>2520.7</v>
      </c>
    </row>
    <row r="24" spans="1:5" s="7" customFormat="1" ht="12.75">
      <c r="A24" s="43" t="s">
        <v>63</v>
      </c>
      <c r="B24" s="16" t="s">
        <v>13</v>
      </c>
      <c r="C24" s="29">
        <f>SUM(C25)</f>
        <v>76</v>
      </c>
      <c r="D24" s="29">
        <f>SUM(D25)</f>
        <v>76</v>
      </c>
      <c r="E24" s="29">
        <f>SUM(E25)</f>
        <v>76.2</v>
      </c>
    </row>
    <row r="25" spans="1:5" s="7" customFormat="1" ht="56.25" customHeight="1">
      <c r="A25" s="43" t="s">
        <v>64</v>
      </c>
      <c r="B25" s="16" t="s">
        <v>11</v>
      </c>
      <c r="C25" s="29">
        <v>76</v>
      </c>
      <c r="D25" s="29">
        <v>76</v>
      </c>
      <c r="E25" s="29">
        <v>76.2</v>
      </c>
    </row>
    <row r="26" spans="1:5" s="7" customFormat="1" ht="12.75">
      <c r="A26" s="20" t="s">
        <v>65</v>
      </c>
      <c r="B26" s="41" t="s">
        <v>20</v>
      </c>
      <c r="C26" s="29">
        <f>SUM(C27,C28)</f>
        <v>128.20000000000002</v>
      </c>
      <c r="D26" s="29">
        <f>SUM(D27,D28)</f>
        <v>128.20000000000002</v>
      </c>
      <c r="E26" s="29">
        <f>SUM(E27,E28)</f>
        <v>128.8</v>
      </c>
    </row>
    <row r="27" spans="1:5" s="7" customFormat="1" ht="12.75">
      <c r="A27" s="20" t="s">
        <v>66</v>
      </c>
      <c r="B27" s="41" t="s">
        <v>21</v>
      </c>
      <c r="C27" s="29">
        <v>27.8</v>
      </c>
      <c r="D27" s="29">
        <v>27.8</v>
      </c>
      <c r="E27" s="29">
        <v>27.8</v>
      </c>
    </row>
    <row r="28" spans="1:5" s="7" customFormat="1" ht="12.75">
      <c r="A28" s="20" t="s">
        <v>67</v>
      </c>
      <c r="B28" s="41" t="s">
        <v>22</v>
      </c>
      <c r="C28" s="29">
        <v>100.4</v>
      </c>
      <c r="D28" s="29">
        <v>100.4</v>
      </c>
      <c r="E28" s="29">
        <v>101</v>
      </c>
    </row>
    <row r="29" spans="1:5" s="7" customFormat="1" ht="12.75">
      <c r="A29" s="15" t="s">
        <v>68</v>
      </c>
      <c r="B29" s="16" t="s">
        <v>14</v>
      </c>
      <c r="C29" s="29">
        <f>SUM(C30,C32)</f>
        <v>2307.6</v>
      </c>
      <c r="D29" s="29">
        <f>SUM(D30,D32)</f>
        <v>2307.6</v>
      </c>
      <c r="E29" s="29">
        <f>SUM(E30,E32)</f>
        <v>2315.7</v>
      </c>
    </row>
    <row r="30" spans="1:5" s="7" customFormat="1" ht="71.25" customHeight="1">
      <c r="A30" s="15" t="s">
        <v>69</v>
      </c>
      <c r="B30" s="16" t="s">
        <v>108</v>
      </c>
      <c r="C30" s="29">
        <f>SUM(C31)</f>
        <v>2112.4</v>
      </c>
      <c r="D30" s="29">
        <f>SUM(D31)</f>
        <v>2112.4</v>
      </c>
      <c r="E30" s="29">
        <f>SUM(E31)</f>
        <v>2116.6</v>
      </c>
    </row>
    <row r="31" spans="1:256" s="7" customFormat="1" ht="83.25" customHeight="1">
      <c r="A31" s="15" t="s">
        <v>70</v>
      </c>
      <c r="B31" s="16" t="s">
        <v>12</v>
      </c>
      <c r="C31" s="29">
        <v>2112.4</v>
      </c>
      <c r="D31" s="29">
        <v>2112.4</v>
      </c>
      <c r="E31" s="29">
        <v>2116.6</v>
      </c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256" s="17" customFormat="1" ht="68.25" customHeight="1">
      <c r="A32" s="15" t="s">
        <v>71</v>
      </c>
      <c r="B32" s="16" t="s">
        <v>15</v>
      </c>
      <c r="C32" s="29">
        <f>SUM(C33)</f>
        <v>195.2</v>
      </c>
      <c r="D32" s="29">
        <f>SUM(D33)</f>
        <v>195.2</v>
      </c>
      <c r="E32" s="29">
        <f>SUM(E33)</f>
        <v>199.1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 s="17" customFormat="1" ht="97.5" customHeight="1">
      <c r="A33" s="15" t="s">
        <v>72</v>
      </c>
      <c r="B33" s="16" t="s">
        <v>35</v>
      </c>
      <c r="C33" s="29">
        <v>195.2</v>
      </c>
      <c r="D33" s="29">
        <v>195.2</v>
      </c>
      <c r="E33" s="29">
        <v>199.1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s="17" customFormat="1" ht="58.5" customHeight="1">
      <c r="A34" s="20" t="s">
        <v>73</v>
      </c>
      <c r="B34" s="36" t="s">
        <v>43</v>
      </c>
      <c r="C34" s="29">
        <f aca="true" t="shared" si="0" ref="C34:D36">SUM(C35)</f>
        <v>0.5</v>
      </c>
      <c r="D34" s="29">
        <f t="shared" si="0"/>
        <v>0.5</v>
      </c>
      <c r="E34" s="29">
        <f>SUM(E35)</f>
        <v>0.5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s="17" customFormat="1" ht="16.5" customHeight="1">
      <c r="A35" s="20" t="s">
        <v>74</v>
      </c>
      <c r="B35" s="36" t="s">
        <v>44</v>
      </c>
      <c r="C35" s="29">
        <f t="shared" si="0"/>
        <v>0.5</v>
      </c>
      <c r="D35" s="29">
        <f t="shared" si="0"/>
        <v>0.5</v>
      </c>
      <c r="E35" s="29">
        <f>SUM(E36)</f>
        <v>0.5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s="17" customFormat="1" ht="28.5" customHeight="1">
      <c r="A36" s="20" t="s">
        <v>75</v>
      </c>
      <c r="B36" s="36" t="s">
        <v>45</v>
      </c>
      <c r="C36" s="29">
        <f t="shared" si="0"/>
        <v>0.5</v>
      </c>
      <c r="D36" s="29">
        <f t="shared" si="0"/>
        <v>0.5</v>
      </c>
      <c r="E36" s="29">
        <f>SUM(E37)</f>
        <v>0.5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s="17" customFormat="1" ht="42" customHeight="1">
      <c r="A37" s="20" t="s">
        <v>76</v>
      </c>
      <c r="B37" s="36" t="s">
        <v>46</v>
      </c>
      <c r="C37" s="29">
        <v>0.5</v>
      </c>
      <c r="D37" s="29">
        <v>0.5</v>
      </c>
      <c r="E37" s="29">
        <v>0.5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s="17" customFormat="1" ht="30" customHeight="1">
      <c r="A38" s="15" t="s">
        <v>78</v>
      </c>
      <c r="B38" s="16" t="s">
        <v>41</v>
      </c>
      <c r="C38" s="29">
        <f>SUM(C39)</f>
        <v>738.8</v>
      </c>
      <c r="D38" s="29">
        <f>SUM(D39)</f>
        <v>738.8</v>
      </c>
      <c r="E38" s="29">
        <f>SUM(E39)</f>
        <v>738.9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s="17" customFormat="1" ht="58.5" customHeight="1">
      <c r="A39" s="15" t="s">
        <v>79</v>
      </c>
      <c r="B39" s="16" t="s">
        <v>5</v>
      </c>
      <c r="C39" s="29">
        <f aca="true" t="shared" si="1" ref="C39:E40">C40</f>
        <v>738.8</v>
      </c>
      <c r="D39" s="29">
        <f t="shared" si="1"/>
        <v>738.8</v>
      </c>
      <c r="E39" s="29">
        <f t="shared" si="1"/>
        <v>738.9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s="17" customFormat="1" ht="121.5" customHeight="1">
      <c r="A40" s="15" t="s">
        <v>80</v>
      </c>
      <c r="B40" s="36" t="s">
        <v>26</v>
      </c>
      <c r="C40" s="29">
        <f t="shared" si="1"/>
        <v>738.8</v>
      </c>
      <c r="D40" s="29">
        <f t="shared" si="1"/>
        <v>738.8</v>
      </c>
      <c r="E40" s="29">
        <f t="shared" si="1"/>
        <v>738.9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s="17" customFormat="1" ht="94.5" customHeight="1">
      <c r="A41" s="18" t="s">
        <v>81</v>
      </c>
      <c r="B41" s="19" t="s">
        <v>27</v>
      </c>
      <c r="C41" s="29">
        <f>SUM(C42)</f>
        <v>738.8</v>
      </c>
      <c r="D41" s="29">
        <f>SUM(D42)</f>
        <v>738.8</v>
      </c>
      <c r="E41" s="29">
        <f>SUM(E42)</f>
        <v>738.9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s="21" customFormat="1" ht="109.5" customHeight="1">
      <c r="A42" s="20" t="s">
        <v>82</v>
      </c>
      <c r="B42" s="36" t="s">
        <v>28</v>
      </c>
      <c r="C42" s="33">
        <v>738.8</v>
      </c>
      <c r="D42" s="33">
        <v>738.8</v>
      </c>
      <c r="E42" s="33">
        <v>738.9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</row>
    <row r="43" spans="1:256" s="21" customFormat="1" ht="30.75" customHeight="1">
      <c r="A43" s="15" t="s">
        <v>97</v>
      </c>
      <c r="B43" s="16" t="s">
        <v>41</v>
      </c>
      <c r="C43" s="33">
        <f>SUM(C44)</f>
        <v>0.2</v>
      </c>
      <c r="D43" s="33">
        <f>SUM(D44)</f>
        <v>0.2</v>
      </c>
      <c r="E43" s="33">
        <f>SUM(E44)</f>
        <v>0.2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s="21" customFormat="1" ht="45" customHeight="1">
      <c r="A44" s="20" t="s">
        <v>98</v>
      </c>
      <c r="B44" s="36" t="s">
        <v>49</v>
      </c>
      <c r="C44" s="33">
        <f aca="true" t="shared" si="2" ref="C44:D46">SUM(C45)</f>
        <v>0.2</v>
      </c>
      <c r="D44" s="33">
        <f t="shared" si="2"/>
        <v>0.2</v>
      </c>
      <c r="E44" s="33">
        <f>SUM(E45)</f>
        <v>0.2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</row>
    <row r="45" spans="1:256" s="21" customFormat="1" ht="69.75" customHeight="1">
      <c r="A45" s="20" t="s">
        <v>99</v>
      </c>
      <c r="B45" s="36" t="s">
        <v>47</v>
      </c>
      <c r="C45" s="33">
        <f t="shared" si="2"/>
        <v>0.2</v>
      </c>
      <c r="D45" s="33">
        <f t="shared" si="2"/>
        <v>0.2</v>
      </c>
      <c r="E45" s="33">
        <f>SUM(E46)</f>
        <v>0.2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s="21" customFormat="1" ht="45" customHeight="1">
      <c r="A46" s="20" t="s">
        <v>100</v>
      </c>
      <c r="B46" s="36" t="s">
        <v>48</v>
      </c>
      <c r="C46" s="33">
        <f t="shared" si="2"/>
        <v>0.2</v>
      </c>
      <c r="D46" s="33">
        <f t="shared" si="2"/>
        <v>0.2</v>
      </c>
      <c r="E46" s="33">
        <f>SUM(E47)</f>
        <v>0.2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</row>
    <row r="47" spans="1:256" s="21" customFormat="1" ht="58.5" customHeight="1">
      <c r="A47" s="20" t="s">
        <v>101</v>
      </c>
      <c r="B47" s="36" t="s">
        <v>102</v>
      </c>
      <c r="C47" s="33">
        <v>0.2</v>
      </c>
      <c r="D47" s="33">
        <v>0.2</v>
      </c>
      <c r="E47" s="33">
        <v>0.2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</row>
    <row r="48" spans="1:256" s="21" customFormat="1" ht="29.25" customHeight="1">
      <c r="A48" s="15" t="s">
        <v>95</v>
      </c>
      <c r="B48" s="16" t="s">
        <v>41</v>
      </c>
      <c r="C48" s="33">
        <f>SUM(C49+C52)</f>
        <v>81.6</v>
      </c>
      <c r="D48" s="33">
        <f>SUM(D49+D52)</f>
        <v>81.6</v>
      </c>
      <c r="E48" s="33">
        <f>SUM(E49+E52)</f>
        <v>81.80000000000001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</row>
    <row r="49" spans="1:256" s="21" customFormat="1" ht="21.75" customHeight="1">
      <c r="A49" s="20" t="s">
        <v>120</v>
      </c>
      <c r="B49" s="42" t="s">
        <v>24</v>
      </c>
      <c r="C49" s="29">
        <f aca="true" t="shared" si="3" ref="C49:E50">SUM(C50)</f>
        <v>25.4</v>
      </c>
      <c r="D49" s="29">
        <f t="shared" si="3"/>
        <v>25.4</v>
      </c>
      <c r="E49" s="29">
        <f t="shared" si="3"/>
        <v>25.6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</row>
    <row r="50" spans="1:256" s="21" customFormat="1" ht="59.25" customHeight="1">
      <c r="A50" s="20" t="s">
        <v>96</v>
      </c>
      <c r="B50" s="36" t="s">
        <v>36</v>
      </c>
      <c r="C50" s="29">
        <f t="shared" si="3"/>
        <v>25.4</v>
      </c>
      <c r="D50" s="29">
        <f t="shared" si="3"/>
        <v>25.4</v>
      </c>
      <c r="E50" s="29">
        <f t="shared" si="3"/>
        <v>25.6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</row>
    <row r="51" spans="1:256" s="21" customFormat="1" ht="93" customHeight="1">
      <c r="A51" s="20" t="s">
        <v>94</v>
      </c>
      <c r="B51" s="36" t="s">
        <v>25</v>
      </c>
      <c r="C51" s="29">
        <v>25.4</v>
      </c>
      <c r="D51" s="29">
        <v>25.4</v>
      </c>
      <c r="E51" s="29">
        <v>25.6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</row>
    <row r="52" spans="1:256" s="21" customFormat="1" ht="60" customHeight="1">
      <c r="A52" s="15" t="s">
        <v>103</v>
      </c>
      <c r="B52" s="16" t="s">
        <v>5</v>
      </c>
      <c r="C52" s="29">
        <f aca="true" t="shared" si="4" ref="C52:E54">SUM(C53)</f>
        <v>56.2</v>
      </c>
      <c r="D52" s="29">
        <f t="shared" si="4"/>
        <v>56.2</v>
      </c>
      <c r="E52" s="29">
        <f t="shared" si="4"/>
        <v>56.2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</row>
    <row r="53" spans="1:256" s="21" customFormat="1" ht="120.75" customHeight="1">
      <c r="A53" s="15" t="s">
        <v>104</v>
      </c>
      <c r="B53" s="36" t="s">
        <v>26</v>
      </c>
      <c r="C53" s="29">
        <f>SUM(C54+C56)</f>
        <v>56.2</v>
      </c>
      <c r="D53" s="29">
        <f>SUM(D54+D56)</f>
        <v>56.2</v>
      </c>
      <c r="E53" s="29">
        <f>SUM(E54+E56)</f>
        <v>56.2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</row>
    <row r="54" spans="1:256" s="21" customFormat="1" ht="108.75" customHeight="1">
      <c r="A54" s="20" t="s">
        <v>106</v>
      </c>
      <c r="B54" s="36" t="s">
        <v>42</v>
      </c>
      <c r="C54" s="33">
        <f t="shared" si="4"/>
        <v>34.9</v>
      </c>
      <c r="D54" s="33">
        <f t="shared" si="4"/>
        <v>34.9</v>
      </c>
      <c r="E54" s="33">
        <f t="shared" si="4"/>
        <v>34.9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</row>
    <row r="55" spans="1:256" s="21" customFormat="1" ht="92.25" customHeight="1">
      <c r="A55" s="20" t="s">
        <v>107</v>
      </c>
      <c r="B55" s="36" t="s">
        <v>105</v>
      </c>
      <c r="C55" s="33">
        <v>34.9</v>
      </c>
      <c r="D55" s="33">
        <v>34.9</v>
      </c>
      <c r="E55" s="33">
        <v>34.9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</row>
    <row r="56" spans="1:256" s="21" customFormat="1" ht="106.5" customHeight="1">
      <c r="A56" s="20" t="s">
        <v>111</v>
      </c>
      <c r="B56" s="36" t="s">
        <v>112</v>
      </c>
      <c r="C56" s="33">
        <f>SUM(C57)</f>
        <v>21.3</v>
      </c>
      <c r="D56" s="33">
        <f>SUM(D57)</f>
        <v>21.3</v>
      </c>
      <c r="E56" s="33">
        <f>SUM(E57)</f>
        <v>21.3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</row>
    <row r="57" spans="1:256" s="21" customFormat="1" ht="87" customHeight="1">
      <c r="A57" s="20" t="s">
        <v>113</v>
      </c>
      <c r="B57" s="36" t="s">
        <v>123</v>
      </c>
      <c r="C57" s="33">
        <v>21.3</v>
      </c>
      <c r="D57" s="33">
        <v>21.3</v>
      </c>
      <c r="E57" s="33">
        <v>21.3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</row>
    <row r="58" spans="1:256" s="17" customFormat="1" ht="18" customHeight="1">
      <c r="A58" s="15" t="s">
        <v>83</v>
      </c>
      <c r="B58" s="16" t="s">
        <v>6</v>
      </c>
      <c r="C58" s="29">
        <f>C59</f>
        <v>5491.000000000001</v>
      </c>
      <c r="D58" s="29">
        <f>D59</f>
        <v>5491.000000000001</v>
      </c>
      <c r="E58" s="29">
        <f>E59</f>
        <v>5490.900000000001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</row>
    <row r="59" spans="1:256" s="17" customFormat="1" ht="38.25">
      <c r="A59" s="15" t="s">
        <v>88</v>
      </c>
      <c r="B59" s="16" t="s">
        <v>10</v>
      </c>
      <c r="C59" s="34">
        <f>SUM(C60,C63,C68)</f>
        <v>5491.000000000001</v>
      </c>
      <c r="D59" s="34">
        <f>SUM(D60,D63,D68)</f>
        <v>5491.000000000001</v>
      </c>
      <c r="E59" s="34">
        <f>SUM(E60,E63,E68)</f>
        <v>5490.900000000001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</row>
    <row r="60" spans="1:256" s="17" customFormat="1" ht="30.75" customHeight="1">
      <c r="A60" s="15" t="s">
        <v>84</v>
      </c>
      <c r="B60" s="36" t="s">
        <v>29</v>
      </c>
      <c r="C60" s="29">
        <f>C61</f>
        <v>4712.3</v>
      </c>
      <c r="D60" s="29">
        <f>D61</f>
        <v>4712.3</v>
      </c>
      <c r="E60" s="29">
        <f>E61</f>
        <v>4712.3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</row>
    <row r="61" spans="1:256" s="17" customFormat="1" ht="25.5">
      <c r="A61" s="18" t="s">
        <v>85</v>
      </c>
      <c r="B61" s="19" t="s">
        <v>30</v>
      </c>
      <c r="C61" s="29">
        <f>SUM(C62)</f>
        <v>4712.3</v>
      </c>
      <c r="D61" s="29">
        <f>SUM(D62)</f>
        <v>4712.3</v>
      </c>
      <c r="E61" s="29">
        <f>SUM(E62)</f>
        <v>4712.3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</row>
    <row r="62" spans="1:256" s="21" customFormat="1" ht="38.25">
      <c r="A62" s="18" t="s">
        <v>86</v>
      </c>
      <c r="B62" s="36" t="s">
        <v>31</v>
      </c>
      <c r="C62" s="33">
        <v>4712.3</v>
      </c>
      <c r="D62" s="33">
        <v>4712.3</v>
      </c>
      <c r="E62" s="33">
        <v>4712.3</v>
      </c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</row>
    <row r="63" spans="1:5" ht="41.25" customHeight="1">
      <c r="A63" s="35" t="s">
        <v>87</v>
      </c>
      <c r="B63" s="36" t="s">
        <v>32</v>
      </c>
      <c r="C63" s="33">
        <f>SUM(C64+C66)</f>
        <v>120.60000000000001</v>
      </c>
      <c r="D63" s="33">
        <f>SUM(D64+D66)</f>
        <v>120.60000000000001</v>
      </c>
      <c r="E63" s="33">
        <f>SUM(E64+E66)</f>
        <v>120.60000000000001</v>
      </c>
    </row>
    <row r="64" spans="1:5" ht="57.75" customHeight="1">
      <c r="A64" s="22" t="s">
        <v>89</v>
      </c>
      <c r="B64" s="36" t="s">
        <v>33</v>
      </c>
      <c r="C64" s="33">
        <f>SUM(C65)</f>
        <v>120.4</v>
      </c>
      <c r="D64" s="33">
        <f>SUM(D65)</f>
        <v>120.4</v>
      </c>
      <c r="E64" s="33">
        <f>SUM(E65)</f>
        <v>120.4</v>
      </c>
    </row>
    <row r="65" spans="1:5" s="7" customFormat="1" ht="51.75" customHeight="1">
      <c r="A65" s="22" t="s">
        <v>90</v>
      </c>
      <c r="B65" s="36" t="s">
        <v>34</v>
      </c>
      <c r="C65" s="29">
        <v>120.4</v>
      </c>
      <c r="D65" s="29">
        <v>120.4</v>
      </c>
      <c r="E65" s="29">
        <v>120.4</v>
      </c>
    </row>
    <row r="66" spans="1:5" s="7" customFormat="1" ht="20.25" customHeight="1">
      <c r="A66" s="22" t="s">
        <v>114</v>
      </c>
      <c r="B66" s="36" t="s">
        <v>116</v>
      </c>
      <c r="C66" s="29">
        <f>SUM(C67)</f>
        <v>0.2</v>
      </c>
      <c r="D66" s="29">
        <f>SUM(D67)</f>
        <v>0.2</v>
      </c>
      <c r="E66" s="29">
        <f>SUM(E67)</f>
        <v>0.2</v>
      </c>
    </row>
    <row r="67" spans="1:5" s="7" customFormat="1" ht="20.25" customHeight="1">
      <c r="A67" s="22" t="s">
        <v>117</v>
      </c>
      <c r="B67" s="36" t="s">
        <v>115</v>
      </c>
      <c r="C67" s="29">
        <v>0.2</v>
      </c>
      <c r="D67" s="29">
        <v>0.2</v>
      </c>
      <c r="E67" s="29">
        <v>0.2</v>
      </c>
    </row>
    <row r="68" spans="1:5" s="7" customFormat="1" ht="16.5" customHeight="1">
      <c r="A68" s="22" t="s">
        <v>91</v>
      </c>
      <c r="B68" s="36" t="s">
        <v>38</v>
      </c>
      <c r="C68" s="29">
        <f aca="true" t="shared" si="5" ref="C68:E69">SUM(C69)</f>
        <v>658.1</v>
      </c>
      <c r="D68" s="29">
        <f t="shared" si="5"/>
        <v>658.1</v>
      </c>
      <c r="E68" s="29">
        <f t="shared" si="5"/>
        <v>658</v>
      </c>
    </row>
    <row r="69" spans="1:5" s="7" customFormat="1" ht="28.5" customHeight="1">
      <c r="A69" s="22" t="s">
        <v>92</v>
      </c>
      <c r="B69" s="36" t="s">
        <v>39</v>
      </c>
      <c r="C69" s="29">
        <f t="shared" si="5"/>
        <v>658.1</v>
      </c>
      <c r="D69" s="29">
        <f t="shared" si="5"/>
        <v>658.1</v>
      </c>
      <c r="E69" s="29">
        <f t="shared" si="5"/>
        <v>658</v>
      </c>
    </row>
    <row r="70" spans="1:5" s="7" customFormat="1" ht="30.75" customHeight="1">
      <c r="A70" s="22" t="s">
        <v>93</v>
      </c>
      <c r="B70" s="36" t="s">
        <v>40</v>
      </c>
      <c r="C70" s="29">
        <v>658.1</v>
      </c>
      <c r="D70" s="29">
        <v>658.1</v>
      </c>
      <c r="E70" s="29">
        <v>658</v>
      </c>
    </row>
    <row r="74" spans="1:5" s="14" customFormat="1" ht="15.75">
      <c r="A74" s="11"/>
      <c r="B74" s="12"/>
      <c r="C74" s="12"/>
      <c r="D74" s="12"/>
      <c r="E74" s="13"/>
    </row>
    <row r="75" spans="1:5" ht="12.75">
      <c r="A75" s="10"/>
      <c r="E75" s="2"/>
    </row>
    <row r="76" spans="1:5" ht="12.75">
      <c r="A76" s="10"/>
      <c r="E76" s="2"/>
    </row>
    <row r="77" spans="1:5" s="14" customFormat="1" ht="15.75">
      <c r="A77" s="11"/>
      <c r="B77" s="12"/>
      <c r="C77" s="12"/>
      <c r="D77" s="12"/>
      <c r="E77" s="13"/>
    </row>
  </sheetData>
  <sheetProtection/>
  <mergeCells count="4">
    <mergeCell ref="A7:E7"/>
    <mergeCell ref="B2:E2"/>
    <mergeCell ref="B3:E3"/>
    <mergeCell ref="B5:E5"/>
  </mergeCells>
  <printOptions horizontalCentered="1"/>
  <pageMargins left="0.5905511811023623" right="0.5905511811023623" top="0.3937007874015748" bottom="0.3937007874015748" header="0.19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2011-04-12T12:40:13Z</cp:lastPrinted>
  <dcterms:created xsi:type="dcterms:W3CDTF">2004-10-11T06:53:47Z</dcterms:created>
  <dcterms:modified xsi:type="dcterms:W3CDTF">2011-08-10T08:23:24Z</dcterms:modified>
  <cp:category/>
  <cp:version/>
  <cp:contentType/>
  <cp:contentStatus/>
</cp:coreProperties>
</file>