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Источники!#REF!</definedName>
    <definedName name="LAST_CELL" localSheetId="1">Расходы!$F$257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Расходы!$A$258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E20" i="3" l="1"/>
  <c r="E19" i="3" s="1"/>
  <c r="E22" i="3"/>
  <c r="E18" i="3" l="1"/>
  <c r="F19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18" i="3" l="1"/>
  <c r="E12" i="3"/>
</calcChain>
</file>

<file path=xl/sharedStrings.xml><?xml version="1.0" encoding="utf-8"?>
<sst xmlns="http://schemas.openxmlformats.org/spreadsheetml/2006/main" count="1162" uniqueCount="601">
  <si>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</si>
  <si>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</si>
  <si>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</si>
  <si>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</si>
  <si>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</si>
  <si>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30.10.2021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</si>
  <si>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</si>
  <si>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</si>
  <si>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</si>
  <si>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</si>
  <si>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</si>
  <si>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</si>
  <si>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</si>
  <si>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Алексеевского сельского поселения</t>
  </si>
  <si>
    <t>ППО Алексеевского сельского поселения Матвеево-Курганского района</t>
  </si>
  <si>
    <t>Периодичность: годовая</t>
  </si>
  <si>
    <t>Единица измерения: руб.</t>
  </si>
  <si>
    <t>79228953</t>
  </si>
  <si>
    <t>951</t>
  </si>
  <si>
    <t>60631405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</si>
  <si>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</si>
  <si>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</si>
  <si>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</si>
  <si>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</si>
  <si>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</si>
  <si>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</si>
  <si>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</si>
  <si>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</si>
  <si>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</si>
  <si>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</si>
  <si>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</si>
  <si>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</si>
  <si>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</si>
  <si>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</si>
  <si>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</si>
  <si>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</si>
  <si>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</si>
  <si>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</si>
  <si>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</si>
  <si>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</si>
  <si>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</si>
  <si>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</si>
  <si>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</si>
  <si>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</si>
  <si>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</si>
  <si>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</si>
  <si>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</si>
  <si>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</si>
  <si>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</si>
  <si>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</si>
  <si>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</si>
  <si>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</si>
  <si>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</si>
  <si>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</si>
  <si>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</si>
  <si>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</si>
  <si>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</si>
  <si>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</si>
  <si>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</si>
  <si>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</si>
  <si>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</si>
  <si>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</si>
  <si>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</si>
  <si>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</si>
  <si>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</si>
  <si>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</si>
  <si>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</si>
  <si>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</si>
  <si>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</si>
  <si>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</si>
  <si>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</si>
  <si>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</si>
  <si>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</si>
  <si>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</si>
  <si>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</si>
  <si>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</si>
  <si>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</si>
  <si>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</si>
  <si>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</si>
  <si>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</si>
  <si>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</si>
  <si>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</si>
  <si>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</si>
  <si>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</si>
  <si>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</si>
  <si>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</si>
  <si>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</si>
  <si>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</si>
  <si>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</si>
  <si>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</si>
  <si>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</si>
  <si>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</si>
  <si>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</si>
  <si>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</si>
  <si>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</si>
  <si>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</si>
  <si>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</si>
  <si>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</si>
  <si>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</si>
  <si>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</si>
  <si>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</si>
  <si>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</si>
  <si>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</si>
  <si>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</si>
  <si>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</si>
  <si>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</si>
  <si>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</si>
  <si>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</si>
  <si>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</si>
  <si>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</si>
  <si>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</si>
  <si>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</si>
  <si>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</si>
  <si>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</si>
  <si>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</si>
  <si>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</si>
  <si>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</si>
  <si>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</si>
  <si>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</si>
  <si>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</si>
  <si>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</si>
  <si>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</si>
  <si>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</si>
  <si>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</si>
  <si>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</si>
  <si>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</si>
  <si>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</si>
  <si>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</si>
  <si>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</si>
  <si>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</si>
  <si>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</si>
  <si>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</si>
  <si>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</si>
  <si>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</si>
  <si>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</si>
  <si>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</si>
  <si>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</si>
  <si>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</si>
  <si>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</si>
  <si>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</si>
  <si>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</si>
  <si>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</si>
  <si>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</si>
  <si>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</t>
  </si>
  <si>
    <t>802 11610123010101140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</si>
  <si>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</si>
  <si>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</si>
  <si>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</si>
  <si>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</si>
  <si>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</si>
  <si>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</si>
  <si>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</si>
  <si>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</si>
  <si>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</si>
  <si>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</si>
  <si>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</si>
  <si>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</si>
  <si>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</si>
  <si>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</si>
  <si>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</si>
  <si>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</si>
  <si>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</si>
  <si>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</si>
  <si>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</si>
  <si>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</si>
  <si>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</si>
  <si>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</si>
  <si>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</si>
  <si>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</si>
  <si>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</si>
  <si>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</si>
  <si>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</si>
  <si>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</si>
  <si>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</si>
  <si>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</si>
  <si>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</si>
  <si>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</si>
  <si>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</si>
  <si>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</si>
  <si>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</si>
  <si>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</si>
  <si>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</si>
  <si>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</si>
  <si>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</si>
  <si>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</si>
  <si>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</si>
  <si>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</si>
  <si>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</si>
  <si>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</si>
  <si>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</si>
  <si>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</si>
  <si>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</si>
  <si>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</si>
  <si>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</si>
  <si>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</si>
  <si>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</si>
  <si>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</si>
  <si>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</si>
  <si>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951 0104 2210000000 000 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</si>
  <si>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</si>
  <si>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</si>
  <si>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</si>
  <si>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</si>
  <si>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Расходы на выплаты персоналу государственных (муниципальных) органов</t>
  </si>
  <si>
    <t xml:space="preserve">951 0104 2210000110 120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</si>
  <si>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</si>
  <si>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</si>
  <si>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</si>
  <si>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</si>
  <si>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</si>
  <si>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</si>
  <si>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</si>
  <si>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</si>
  <si>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</si>
  <si>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</si>
  <si>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Иные закупки товаров, работ и услуг для обеспечения государственных (муниципальных) нужд</t>
  </si>
  <si>
    <t xml:space="preserve">951 0104 2210000190 240 </t>
  </si>
  <si>
    <t>Прочая закупка товаров, работ и услуг</t>
  </si>
  <si>
    <t xml:space="preserve">951 0104 2210000190 244 </t>
  </si>
  <si>
    <t>Закупки энергетических ресурсов</t>
  </si>
  <si>
    <t xml:space="preserve">951 0104 2210000190 247 </t>
  </si>
  <si>
    <t>Иные бюджетные ассигнования</t>
  </si>
  <si>
    <t xml:space="preserve">951 0104 2210000190 800 </t>
  </si>
  <si>
    <t>Уплата налогов, сборов и иных платежей</t>
  </si>
  <si>
    <t xml:space="preserve">951 0104 2210000190 850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</si>
  <si>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</si>
  <si>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</si>
  <si>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</si>
  <si>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</si>
  <si>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Мероприятия по диспансеризации муниципальных служащих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</si>
  <si>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951 0104 2210021010 000 </t>
  </si>
  <si>
    <t xml:space="preserve">951 0104 2210021010 200 </t>
  </si>
  <si>
    <t xml:space="preserve">951 0104 2210021010 240 </t>
  </si>
  <si>
    <t xml:space="preserve">951 0104 2210021010 244 </t>
  </si>
  <si>
    <t>Межбюджетные трансферты на осуществление полномочий по передаче полномочий по учету граждан в качестве нуждающихся в жилых помещениях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</si>
  <si>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951 0104 2210085040 000 </t>
  </si>
  <si>
    <t>Межбюджетные трансферты</t>
  </si>
  <si>
    <t xml:space="preserve">951 0104 2210085040 500 </t>
  </si>
  <si>
    <t xml:space="preserve">951 0104 2210085040 540 </t>
  </si>
  <si>
    <t>Межбюджетные трансферты на осуществление полномочий по передаче полномочий по вопросам организации ритуальных услуг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</si>
  <si>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951 0104 2210085050 000 </t>
  </si>
  <si>
    <t xml:space="preserve">951 0104 2210085050 500 </t>
  </si>
  <si>
    <t xml:space="preserve">951 0104 2210085050 540 </t>
  </si>
  <si>
    <t>Расходы по передаче полномочий по вопросам осуществления внутреннего муниципального контроля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</si>
  <si>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951 0104 2210085090 000 </t>
  </si>
  <si>
    <t xml:space="preserve">951 0104 2210085090 500 </t>
  </si>
  <si>
    <t xml:space="preserve">951 0104 2210085090 540 </t>
  </si>
  <si>
    <t>Непрограммные расходы 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</si>
  <si>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</si>
  <si>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</si>
  <si>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</si>
  <si>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иных непрограммных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</si>
  <si>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</si>
  <si>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</si>
  <si>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</si>
  <si>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</si>
  <si>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</si>
  <si>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</si>
  <si>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</si>
  <si>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</si>
  <si>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организацию и проведение муниципальных выборов в представительный орган муниципального образования по иным непрограммным мероприятиям в рамках непрограммных расходов муниципального органа</t>
  </si>
  <si>
    <t xml:space="preserve">951 0107 9990090460 000 </t>
  </si>
  <si>
    <t xml:space="preserve">951 0107 9990090460 800 </t>
  </si>
  <si>
    <t>Специальные расходы</t>
  </si>
  <si>
    <t xml:space="preserve">951 0107 9990090460 880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</si>
  <si>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</si>
  <si>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</si>
  <si>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</si>
  <si>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 сельского поселения" муниципальной программы   "Развитие муниципальной службы"</t>
  </si>
  <si>
    <t xml:space="preserve">951 0113 2220000000 000 </t>
  </si>
  <si>
    <t>Расходы на обеспечение функций  муниципального органа сельского поселения в рамках подпрограммы «Развитие материально-технической базы и освещение деятельности Администрации сельского поселения»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</si>
  <si>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</si>
  <si>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</si>
  <si>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</si>
  <si>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</si>
  <si>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 xml:space="preserve">951 0113 2220000190 800 </t>
  </si>
  <si>
    <t xml:space="preserve">951 0113 2220000190 850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</si>
  <si>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</si>
  <si>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</si>
  <si>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</si>
  <si>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</si>
  <si>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</si>
  <si>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</si>
  <si>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</si>
  <si>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</si>
  <si>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</si>
  <si>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</si>
  <si>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</si>
  <si>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</si>
  <si>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</si>
  <si>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</si>
  <si>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иных непрограммных расходов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</si>
  <si>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</si>
  <si>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</si>
  <si>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</si>
  <si>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</si>
  <si>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</si>
  <si>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</si>
  <si>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</si>
  <si>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</si>
  <si>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</si>
  <si>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"Участие в предупреждении и ликвидации последствий чрезвычайныхситуаций,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</si>
  <si>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</si>
  <si>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</si>
  <si>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</si>
  <si>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</si>
  <si>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</si>
  <si>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</si>
  <si>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951 0310 1010021600 240 </t>
  </si>
  <si>
    <t xml:space="preserve">951 0310 1010021600 244 </t>
  </si>
  <si>
    <t>Подпрограмма «Участие в предупреждении и ликвидации последствий чрезвычайных ситуаций»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</si>
  <si>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951 0310 1020000000 000 </t>
  </si>
  <si>
    <t>Мероприятия по обучению на курсах по предупреждению и ликвидации чрезвычайных ситуаций,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</si>
  <si>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</si>
  <si>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</si>
  <si>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951 0310 1020021610 240 </t>
  </si>
  <si>
    <t xml:space="preserve">951 0310 1020021610 244 </t>
  </si>
  <si>
    <t>Мероприятия по вопросам участия в предупреждении и ликвидации последствий чрезвычайных ситуаций на территории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</si>
  <si>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</si>
  <si>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</si>
  <si>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951 0310 1020021620 240 </t>
  </si>
  <si>
    <t xml:space="preserve">951 0310 1020021620 244 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</si>
  <si>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</si>
  <si>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</si>
  <si>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</si>
  <si>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</si>
  <si>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</si>
  <si>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</si>
  <si>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</si>
  <si>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</si>
  <si>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</si>
  <si>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</si>
  <si>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</si>
  <si>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"Профилактика экстремизма, терроризма и преступности в Алексеевском сельском поселении"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</si>
  <si>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</si>
  <si>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</si>
  <si>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</si>
  <si>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</si>
  <si>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951 0314 0910021500 240 </t>
  </si>
  <si>
    <t xml:space="preserve">951 0314 0910021500 244 </t>
  </si>
  <si>
    <t>Расходы на социальную адаптацию, ресоциализацию и социальную реабилитацию лиц находящихся в трудной жизненной ситуации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</si>
  <si>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951 0314 0910021520 000 </t>
  </si>
  <si>
    <t xml:space="preserve">951 0314 0910021520 200 </t>
  </si>
  <si>
    <t xml:space="preserve">951 0314 0910021520 240 </t>
  </si>
  <si>
    <t xml:space="preserve">951 0314 0910021520 244 </t>
  </si>
  <si>
    <t>Подпрограмма "Противодействие коррупции в Алексеевском сельском поселении" муниципальной программы "Обеспечение общественного порядка и профилактика правонарушений"</t>
  </si>
  <si>
    <t xml:space="preserve">951 0314 0920000000 000 </t>
  </si>
  <si>
    <t>Мероприятия по приобретению и размещению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</si>
  <si>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951 0314 0920021540 000 </t>
  </si>
  <si>
    <t xml:space="preserve">951 0314 0920021540 200 </t>
  </si>
  <si>
    <t xml:space="preserve">951 0314 0920021540 240 </t>
  </si>
  <si>
    <t xml:space="preserve">951 0314 0920021540 244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</si>
  <si>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</si>
  <si>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951 0314 0930000000 000 </t>
  </si>
  <si>
    <t>Мероприятия по организации и проведению информационно-пропагандистских мероприятий, направленных на профилактику наркомании в рамках подпрограммы «Комплексные меры противодействия злоупотреблению наркотиками и их незаконному обороту» муниципальной программы "Обеспечение общественного порядка и профилактика правонарушений"</t>
  </si>
  <si>
    <t xml:space="preserve">951 0314 0930021580 000 </t>
  </si>
  <si>
    <t xml:space="preserve">951 0314 0930021580 200 </t>
  </si>
  <si>
    <t xml:space="preserve">951 0314 0930021580 240 </t>
  </si>
  <si>
    <t xml:space="preserve">951 0314 0930021580 244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</si>
  <si>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</si>
  <si>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</si>
  <si>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</si>
  <si>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</si>
  <si>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</si>
  <si>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951 0501 0700000000 000 </t>
  </si>
  <si>
    <t>Подпрограмма "Развитие жилищного хозяйства в Алексеевском сельском поселении"</t>
  </si>
  <si>
    <t xml:space="preserve">951 0501 0730000000 000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</si>
  <si>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в рамках подпрограммы «Развитие жилищного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</si>
  <si>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951 0501 0730023310 000 </t>
  </si>
  <si>
    <t xml:space="preserve">951 0501 0730023310 200 </t>
  </si>
  <si>
    <t xml:space="preserve">951 0501 0730023310 240 </t>
  </si>
  <si>
    <t xml:space="preserve">951 0501 0730023310 244 </t>
  </si>
  <si>
    <t>Коммунальное хозяйство</t>
  </si>
  <si>
    <t xml:space="preserve">951 0502 0000000000 000 </t>
  </si>
  <si>
    <t xml:space="preserve">951 0502 0700000000 000 </t>
  </si>
  <si>
    <t>Подпрограмма "Развитие коммунального хозяйства в Алексеевском сельском поселении"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</si>
  <si>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951 0502 0710000000 000 </t>
  </si>
  <si>
    <t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</si>
  <si>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951 0502 0710021410 000 </t>
  </si>
  <si>
    <t xml:space="preserve">951 0502 0710021410 200 </t>
  </si>
  <si>
    <t xml:space="preserve">951 0502 0710021410 240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</si>
  <si>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</si>
  <si>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</si>
  <si>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</si>
  <si>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</si>
  <si>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 Алексеевского сельского поселения»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</si>
  <si>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</si>
  <si>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</si>
  <si>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</si>
  <si>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</si>
  <si>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</si>
  <si>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</si>
  <si>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 xml:space="preserve">951 0503 0720021420 247 </t>
  </si>
  <si>
    <t xml:space="preserve">951 0503 0720021420 800 </t>
  </si>
  <si>
    <t xml:space="preserve">951 0503 0720021420 850 </t>
  </si>
  <si>
    <t xml:space="preserve">951 0503 0720021420 853 </t>
  </si>
  <si>
    <t>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</si>
  <si>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951 0503 0720021430 000 </t>
  </si>
  <si>
    <t xml:space="preserve">951 0503 0720021430 200 </t>
  </si>
  <si>
    <t xml:space="preserve">951 0503 0720021430 240 </t>
  </si>
  <si>
    <t xml:space="preserve">951 0503 0720021430 244 </t>
  </si>
  <si>
    <t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</si>
  <si>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 xml:space="preserve">951 0503 0720021440 000 </t>
  </si>
  <si>
    <t xml:space="preserve">951 0503 0720021440 200 </t>
  </si>
  <si>
    <t xml:space="preserve">951 0503 0720021440 240 </t>
  </si>
  <si>
    <t xml:space="preserve">951 0503 0720021440 244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</si>
  <si>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</si>
  <si>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951 0503 0720022310 000 </t>
  </si>
  <si>
    <t xml:space="preserve">951 0503 0720022310 200 </t>
  </si>
  <si>
    <t xml:space="preserve">951 0503 0720022310 240 </t>
  </si>
  <si>
    <t>Закупка товаров, работ, услуг в целях капитального ремонта государственного (муниципального) имущества</t>
  </si>
  <si>
    <t xml:space="preserve">951 0503 0720022310 243 </t>
  </si>
  <si>
    <t>Мероприятия по обеспечению содержания имущества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</si>
  <si>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951 0503 0720090210 000 </t>
  </si>
  <si>
    <t xml:space="preserve">951 0503 0720090210 800 </t>
  </si>
  <si>
    <t xml:space="preserve">951 0503 0720090210 850 </t>
  </si>
  <si>
    <t>Уплата налога на имущество организаций и земельного налога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</si>
  <si>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</si>
  <si>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</si>
  <si>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</si>
  <si>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«Энергосбережение и повышение энергетической эффективности Алексеевского сельского поселения» муниципальной программы "Энергоэффективность и развитие энергетики"</t>
  </si>
  <si>
    <t xml:space="preserve">951 0503 1810000000 000 </t>
  </si>
  <si>
    <t>Расходы на приобретение и установку энергосберегающего оборудования и материалов в рамках подпрограммы «Энергосбережение и повышение энергетической эффективности Алексеевского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</si>
  <si>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</si>
  <si>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</si>
  <si>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</si>
  <si>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</si>
  <si>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>Муниципальная программа «Формирование современной городской среды на территории Алексеевского сельского поселения»</t>
  </si>
  <si>
    <t xml:space="preserve">951 0503 2000000000 000 </t>
  </si>
  <si>
    <t>Подпрограмма муниципальной программы «Благоустройство общественных территорий, мест массового отдыха населения (скверов) Алексеевского сельского поселения»</t>
  </si>
  <si>
    <t xml:space="preserve">951 0503 2010000000 000 </t>
  </si>
  <si>
    <t>Расходы по передаче полномочий по вопросам благоустройства Алексеевского сельского поселения в рамках подпрограммы «Благоустройство общественных территорий, мест массового отдыха населения (скверов) Алексеевского сельского поселения» муниципальной программы «Формирование современной городской среды на территории Алексеевского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</si>
  <si>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</si>
  <si>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</si>
  <si>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</si>
  <si>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</si>
  <si>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</si>
  <si>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</si>
  <si>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</si>
  <si>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«Охрана окружающей среды и рациональное природопользование»</t>
  </si>
  <si>
    <t xml:space="preserve">951 0605 1200000000 000 </t>
  </si>
  <si>
    <t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</si>
  <si>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951 0605 1210000000 000 </t>
  </si>
  <si>
    <t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</si>
  <si>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951 0605 1210021800 000 </t>
  </si>
  <si>
    <t xml:space="preserve">951 0605 1210021800 200 </t>
  </si>
  <si>
    <t xml:space="preserve">951 0605 1210021800 240 </t>
  </si>
  <si>
    <t xml:space="preserve">951 0605 1210021800 244 </t>
  </si>
  <si>
    <t>Расходы на экологическое просвещение и формирование экологической культуры, обеспечение информацией о состоянии окружающей среды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</si>
  <si>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951 0605 1210021810 000 </t>
  </si>
  <si>
    <t xml:space="preserve">951 0605 1210021810 200 </t>
  </si>
  <si>
    <t xml:space="preserve">951 0605 1210021810 240 </t>
  </si>
  <si>
    <t xml:space="preserve">951 0605 1210021810 244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</si>
  <si>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</si>
  <si>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</si>
  <si>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</si>
  <si>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</si>
  <si>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</si>
  <si>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</si>
  <si>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</si>
  <si>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</si>
  <si>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</si>
  <si>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</si>
  <si>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</si>
  <si>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</si>
  <si>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</si>
  <si>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</si>
  <si>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</si>
  <si>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</si>
  <si>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"Организация досуга" муниципальной программы  "Развитие культуры"</t>
  </si>
  <si>
    <t xml:space="preserve">951 0801 1120000000 000 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</si>
  <si>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</t>
  </si>
  <si>
    <t xml:space="preserve">951 0801 1120000590 000 </t>
  </si>
  <si>
    <t xml:space="preserve">951 0801 1120000590 100 </t>
  </si>
  <si>
    <t>Расходы на выплаты персоналу казенных учреждений</t>
  </si>
  <si>
    <t xml:space="preserve">951 0801 1120000590 110 </t>
  </si>
  <si>
    <t>Фонд оплаты труда учреждений</t>
  </si>
  <si>
    <t xml:space="preserve">951 0801 1120000590 111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</si>
  <si>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</si>
  <si>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951 0801 1120000590 119 </t>
  </si>
  <si>
    <t xml:space="preserve">951 0801 1120000590 200 </t>
  </si>
  <si>
    <t xml:space="preserve">951 0801 1120000590 240 </t>
  </si>
  <si>
    <t xml:space="preserve">951 0801 1120000590 244 </t>
  </si>
  <si>
    <t xml:space="preserve">951 0801 1120000590 247 </t>
  </si>
  <si>
    <t xml:space="preserve">951 0801 1120000590 800 </t>
  </si>
  <si>
    <t xml:space="preserve">951 0801 1120000590 850 </t>
  </si>
  <si>
    <t xml:space="preserve">951 0801 1120000590 852 </t>
  </si>
  <si>
    <t xml:space="preserve">951 0801 1120000590 853 </t>
  </si>
  <si>
    <t>Мероприятия по подготовке, публикации и изданию материалов о культуре в рамках подпрограммы «Организация досуга» муниципальной программы «Развитие культуры»</t>
  </si>
  <si>
    <t xml:space="preserve">951 0801 1120021720 000 </t>
  </si>
  <si>
    <t xml:space="preserve">951 0801 1120021720 200 </t>
  </si>
  <si>
    <t xml:space="preserve">951 0801 1120021720 240 </t>
  </si>
  <si>
    <t xml:space="preserve">951 0801 1120021720 244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</si>
  <si>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«Организация досуга» муниципальной программы «Развитие культуры»</t>
  </si>
  <si>
    <t xml:space="preserve">951 0801 1120021730 000 </t>
  </si>
  <si>
    <t xml:space="preserve">951 0801 1120021730 200 </t>
  </si>
  <si>
    <t xml:space="preserve">951 0801 1120021730 240 </t>
  </si>
  <si>
    <t xml:space="preserve">951 0801 1120021730 244 </t>
  </si>
  <si>
    <t>Мероприятия по обеспечению содержания имущества в рамках подпрограммы «Организация досуга» муниципальной программы «Развитие культуры»</t>
  </si>
  <si>
    <t xml:space="preserve">951 0801 1120090210 000 </t>
  </si>
  <si>
    <t xml:space="preserve">951 0801 1120090210 800 </t>
  </si>
  <si>
    <t xml:space="preserve">951 0801 1120090210 850 </t>
  </si>
  <si>
    <t xml:space="preserve">951 0801 1120090210 851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</si>
  <si>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</si>
  <si>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</si>
  <si>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</si>
  <si>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</si>
  <si>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</si>
  <si>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</si>
  <si>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</t>
  </si>
  <si>
    <t xml:space="preserve">951 1001 0410000000 000 </t>
  </si>
  <si>
    <t>Расходы по выплате государственной пенсии за выслугу лет в рамках подпрограммы "Социальная поддержка отдельных категорий граждан" муниципальной программы Алексеевского сельского поселения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</si>
  <si>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</si>
  <si>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</si>
  <si>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</si>
  <si>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Публичные нормативные социальные выплаты гражданам</t>
  </si>
  <si>
    <t xml:space="preserve">951 1001 0410000200 310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</si>
  <si>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</si>
  <si>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</si>
  <si>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</si>
  <si>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</si>
  <si>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</si>
  <si>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</si>
  <si>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"Развитие физической культуры и спорта"</t>
  </si>
  <si>
    <t xml:space="preserve">951 1102 1300000000 000 </t>
  </si>
  <si>
    <t>Подпрограмма "Развитие физической культуры и спорта в Алексеевском сельском поселении" муниципальной программы "Развитие физической культуры и спорта"</t>
  </si>
  <si>
    <t xml:space="preserve">951 1102 1310000000 000 </t>
  </si>
  <si>
    <t>Реализация инициативных проектов в рамках муниципальной программы Алексеевского сельского поселения "Развитие физической культуры и спорта"</t>
  </si>
  <si>
    <t xml:space="preserve">951 1102 1310074640 000 </t>
  </si>
  <si>
    <t xml:space="preserve">951 1102 1310074640 200 </t>
  </si>
  <si>
    <t xml:space="preserve">951 1102 1310074640 240 </t>
  </si>
  <si>
    <t xml:space="preserve">951 1102 1310074640 244 </t>
  </si>
  <si>
    <t>Другие вопросы в области физической культуры и спорта</t>
  </si>
  <si>
    <t xml:space="preserve">951 1105 0000000000 000 </t>
  </si>
  <si>
    <t xml:space="preserve">951 1105 1300000000 000 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</si>
  <si>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</si>
  <si>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</si>
  <si>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</si>
  <si>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</si>
  <si>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951 1105 1310021950 240 </t>
  </si>
  <si>
    <t xml:space="preserve">951 1105 1310021950 244 </t>
  </si>
  <si>
    <t>Реализация направления расходов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</t>
  </si>
  <si>
    <t xml:space="preserve">951 1105 1310099990 000 </t>
  </si>
  <si>
    <t xml:space="preserve">951 1105 1310099990 200 </t>
  </si>
  <si>
    <t xml:space="preserve">951 1105 1310099990 240 </t>
  </si>
  <si>
    <t xml:space="preserve">951 1105 1310099990 244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</si>
  <si>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</si>
  <si>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</si>
  <si>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</si>
  <si>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</si>
  <si>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</si>
  <si>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</si>
  <si>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</si>
  <si>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</si>
  <si>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</si>
  <si>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</si>
  <si>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</si>
  <si>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</si>
  <si>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</si>
  <si>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</si>
  <si>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</si>
  <si>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</si>
  <si>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</si>
  <si>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</si>
  <si>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</si>
  <si>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</si>
  <si>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</si>
  <si>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</si>
  <si>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</si>
  <si>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</si>
  <si>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</si>
  <si>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</si>
  <si>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</si>
  <si>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</si>
  <si>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</si>
  <si>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</si>
  <si>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</si>
  <si>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</si>
  <si>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</si>
  <si>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</si>
  <si>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</si>
  <si>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</si>
  <si>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</si>
  <si>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</si>
  <si>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</si>
  <si>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</si>
  <si>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</si>
  <si>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</si>
  <si>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C:\АЦК\117\117Y01.txt</t>
  </si>
  <si>
    <t>Доходы/EXPORT_SRC_CODE</t>
  </si>
  <si>
    <t>058021-01</t>
  </si>
  <si>
    <t>Доходы/PERIOD</t>
  </si>
  <si>
    <t xml:space="preserve">Глава Администрации </t>
  </si>
  <si>
    <t>Алексеевского сельского поселения</t>
  </si>
  <si>
    <t>Е.В.Немашкалова</t>
  </si>
  <si>
    <t>Начальник сектора экономики и финансов</t>
  </si>
  <si>
    <t>Н.А.Смирнова</t>
  </si>
  <si>
    <t>Главный бухгалтер</t>
  </si>
  <si>
    <t>С.Д. Костюченко</t>
  </si>
  <si>
    <t>"   03  "ноября   2021 г.</t>
  </si>
  <si>
    <t>на 01 ноября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</si>
</sst>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9"/>
      <name val="Arial Cyr"/>
    </font>
    <font>
      <sz val="9"/>
      <name val="Arial Cyr"/>
    </font>
    <font>
      <sz val="9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9" fontId="4" fillId="0" borderId="22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6" fillId="0" borderId="0" xfId="0" applyFont="1" applyBorder="1" applyAlignment="1" applyProtection="1"/>
    <xf numFmtId="0" fontId="7" fillId="0" borderId="0" xfId="0" applyFont="1"/>
    <xf numFmtId="0" fontId="6" fillId="0" borderId="0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centerContinuous"/>
    </xf>
    <xf numFmtId="164" fontId="6" fillId="0" borderId="3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/>
    <xf numFmtId="49" fontId="6" fillId="0" borderId="4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Continuous"/>
    </xf>
    <xf numFmtId="49" fontId="6" fillId="0" borderId="0" xfId="0" applyNumberFormat="1" applyFont="1" applyBorder="1" applyAlignment="1" applyProtection="1">
      <alignment horizontal="left"/>
    </xf>
    <xf numFmtId="49" fontId="6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6" fillId="0" borderId="1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/>
    </xf>
    <xf numFmtId="49" fontId="6" fillId="0" borderId="21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6" xfId="0" applyNumberFormat="1" applyFont="1" applyBorder="1" applyAlignment="1" applyProtection="1">
      <alignment horizontal="left" wrapText="1"/>
    </xf>
    <xf numFmtId="49" fontId="6" fillId="0" borderId="27" xfId="0" applyNumberFormat="1" applyFont="1" applyBorder="1" applyAlignment="1" applyProtection="1">
      <alignment horizontal="center" wrapText="1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31" xfId="0" applyNumberFormat="1" applyFont="1" applyBorder="1" applyAlignment="1" applyProtection="1">
      <alignment horizontal="right"/>
    </xf>
    <xf numFmtId="165" fontId="6" fillId="0" borderId="32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33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9" fontId="6" fillId="0" borderId="32" xfId="0" applyNumberFormat="1" applyFont="1" applyBorder="1" applyAlignment="1" applyProtection="1">
      <alignment horizontal="left" wrapText="1"/>
    </xf>
    <xf numFmtId="165" fontId="5" fillId="0" borderId="21" xfId="0" applyNumberFormat="1" applyFont="1" applyBorder="1" applyAlignment="1" applyProtection="1">
      <alignment horizontal="left" wrapText="1"/>
    </xf>
    <xf numFmtId="0" fontId="6" fillId="0" borderId="34" xfId="0" applyFont="1" applyBorder="1" applyAlignment="1" applyProtection="1">
      <alignment horizontal="left"/>
    </xf>
    <xf numFmtId="0" fontId="6" fillId="0" borderId="35" xfId="0" applyFont="1" applyBorder="1" applyAlignment="1" applyProtection="1">
      <alignment horizontal="center"/>
    </xf>
    <xf numFmtId="49" fontId="6" fillId="0" borderId="35" xfId="0" applyNumberFormat="1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vertical="center" wrapText="1"/>
    </xf>
    <xf numFmtId="49" fontId="6" fillId="0" borderId="37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vertical="center"/>
    </xf>
    <xf numFmtId="0" fontId="6" fillId="0" borderId="33" xfId="0" applyFont="1" applyBorder="1" applyAlignment="1" applyProtection="1">
      <alignment vertical="center" wrapText="1"/>
    </xf>
    <xf numFmtId="49" fontId="6" fillId="0" borderId="33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vertical="center"/>
    </xf>
    <xf numFmtId="49" fontId="6" fillId="0" borderId="18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left" wrapText="1"/>
    </xf>
    <xf numFmtId="49" fontId="5" fillId="0" borderId="38" xfId="0" applyNumberFormat="1" applyFont="1" applyBorder="1" applyAlignment="1" applyProtection="1">
      <alignment horizontal="center" wrapText="1"/>
    </xf>
    <xf numFmtId="49" fontId="5" fillId="0" borderId="33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3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6" fillId="0" borderId="26" xfId="0" applyFont="1" applyBorder="1" applyAlignment="1" applyProtection="1"/>
    <xf numFmtId="0" fontId="6" fillId="0" borderId="27" xfId="0" applyFont="1" applyBorder="1" applyAlignment="1" applyProtection="1"/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right"/>
    </xf>
    <xf numFmtId="0" fontId="6" fillId="0" borderId="29" xfId="0" applyFont="1" applyBorder="1" applyAlignment="1" applyProtection="1"/>
    <xf numFmtId="0" fontId="6" fillId="0" borderId="30" xfId="0" applyFont="1" applyBorder="1" applyAlignment="1" applyProtection="1"/>
    <xf numFmtId="49" fontId="6" fillId="0" borderId="25" xfId="0" applyNumberFormat="1" applyFont="1" applyBorder="1" applyAlignment="1" applyProtection="1">
      <alignment horizontal="center" wrapText="1"/>
    </xf>
    <xf numFmtId="4" fontId="6" fillId="0" borderId="23" xfId="0" applyNumberFormat="1" applyFont="1" applyBorder="1" applyAlignment="1" applyProtection="1">
      <alignment horizontal="right"/>
    </xf>
    <xf numFmtId="4" fontId="6" fillId="0" borderId="31" xfId="0" applyNumberFormat="1" applyFont="1" applyBorder="1" applyAlignment="1" applyProtection="1">
      <alignment horizontal="right"/>
    </xf>
    <xf numFmtId="165" fontId="6" fillId="0" borderId="21" xfId="0" applyNumberFormat="1" applyFont="1" applyBorder="1" applyAlignment="1" applyProtection="1">
      <alignment horizontal="left" wrapText="1"/>
    </xf>
    <xf numFmtId="0" fontId="6" fillId="0" borderId="6" xfId="0" applyFont="1" applyBorder="1" applyAlignment="1" applyProtection="1"/>
    <xf numFmtId="0" fontId="6" fillId="0" borderId="39" xfId="0" applyFont="1" applyBorder="1" applyAlignment="1" applyProtection="1"/>
    <xf numFmtId="0" fontId="6" fillId="0" borderId="39" xfId="0" applyFont="1" applyBorder="1" applyAlignment="1" applyProtection="1">
      <alignment horizontal="center"/>
    </xf>
    <xf numFmtId="0" fontId="6" fillId="0" borderId="39" xfId="0" applyFont="1" applyBorder="1" applyAlignment="1" applyProtection="1">
      <alignment horizontal="right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40" xfId="0" applyNumberFormat="1" applyFont="1" applyBorder="1" applyAlignment="1" applyProtection="1">
      <alignment horizontal="center" wrapText="1"/>
    </xf>
    <xf numFmtId="49" fontId="6" fillId="0" borderId="41" xfId="0" applyNumberFormat="1" applyFont="1" applyBorder="1" applyAlignment="1" applyProtection="1">
      <alignment horizontal="center"/>
    </xf>
    <xf numFmtId="4" fontId="6" fillId="0" borderId="4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8" fillId="0" borderId="0" xfId="0" applyFont="1"/>
    <xf numFmtId="0" fontId="6" fillId="0" borderId="9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left" wrapText="1"/>
    </xf>
    <xf numFmtId="49" fontId="6" fillId="0" borderId="5" xfId="0" applyNumberFormat="1" applyFont="1" applyBorder="1" applyAlignment="1" applyProtection="1">
      <alignment wrapText="1"/>
    </xf>
    <xf numFmtId="49" fontId="6" fillId="0" borderId="6" xfId="0" applyNumberFormat="1" applyFont="1" applyBorder="1" applyAlignment="1" applyProtection="1">
      <alignment horizontal="left" wrapText="1"/>
    </xf>
    <xf numFmtId="0" fontId="6" fillId="0" borderId="36" xfId="0" applyFont="1" applyBorder="1" applyAlignment="1" applyProtection="1">
      <alignment horizontal="center" vertical="center" wrapText="1"/>
    </xf>
    <xf numFmtId="0" fontId="6" fillId="0" borderId="3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49" fontId="6" fillId="0" borderId="9" xfId="0" applyNumberFormat="1" applyFont="1" applyBorder="1" applyAlignment="1" applyProtection="1">
      <alignment horizontal="center" vertical="center"/>
    </xf>
    <xf numFmtId="49" fontId="6" fillId="0" borderId="12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tabSelected="1" topLeftCell="A112" workbookViewId="0">
      <selection activeCell="I9" sqref="I9"/>
    </sheetView>
  </sheetViews>
  <sheetFormatPr defaultRowHeight="12.75" customHeight="1" x14ac:dyDescent="0.2"/>
  <cols>
    <col min="1" max="1" width="61" style="37" customWidth="1"/>
    <col min="2" max="2" width="6.109375" style="37" customWidth="1"/>
    <col min="3" max="3" width="26.5546875" style="37" customWidth="1"/>
    <col min="4" max="4" width="12.44140625" style="37" customWidth="1"/>
    <col min="5" max="5" width="14.21875" style="37" customWidth="1"/>
    <col min="6" max="6" width="15.44140625" style="37" customWidth="1"/>
    <col min="7" max="16384" width="8.88671875" style="37"/>
  </cols>
  <sheetData>
    <row r="1" spans="1:6" ht="12" x14ac:dyDescent="0.25">
      <c r="A1" s="131"/>
      <c r="B1" s="131"/>
      <c r="C1" s="131"/>
      <c r="D1" s="131"/>
      <c r="E1" s="36"/>
      <c r="F1" s="36"/>
    </row>
    <row r="2" spans="1:6" ht="16.95" customHeight="1" x14ac:dyDescent="0.25">
      <c r="A2" s="131" t="s">
        <v>0</v>
      </c>
      <c r="B2" s="131"/>
      <c r="C2" s="131"/>
      <c r="D2" s="131"/>
      <c r="E2" s="38"/>
      <c r="F2" s="39" t="s">
        <v>1</v>
      </c>
    </row>
    <row r="3" spans="1:6" ht="11.4" x14ac:dyDescent="0.2">
      <c r="A3" s="40"/>
      <c r="B3" s="40"/>
      <c r="C3" s="40"/>
      <c r="D3" s="40"/>
      <c r="E3" s="41" t="s">
        <v>2</v>
      </c>
      <c r="F3" s="42" t="s">
        <v>3</v>
      </c>
    </row>
    <row r="4" spans="1:6" ht="11.4" x14ac:dyDescent="0.2">
      <c r="A4" s="132" t="s">
        <v>600</v>
      </c>
      <c r="B4" s="132"/>
      <c r="C4" s="132"/>
      <c r="D4" s="132"/>
      <c r="E4" s="38" t="s">
        <v>4</v>
      </c>
      <c r="F4" s="43">
        <v>44501</v>
      </c>
    </row>
    <row r="5" spans="1:6" ht="11.4" x14ac:dyDescent="0.2">
      <c r="A5" s="44"/>
      <c r="B5" s="44"/>
      <c r="C5" s="44"/>
      <c r="D5" s="44"/>
      <c r="E5" s="38" t="s">
        <v>6</v>
      </c>
      <c r="F5" s="45" t="s">
        <v>17</v>
      </c>
    </row>
    <row r="6" spans="1:6" ht="11.4" x14ac:dyDescent="0.2">
      <c r="A6" s="40" t="s">
        <v>7</v>
      </c>
      <c r="B6" s="133" t="s">
        <v>13</v>
      </c>
      <c r="C6" s="134"/>
      <c r="D6" s="134"/>
      <c r="E6" s="38" t="s">
        <v>8</v>
      </c>
      <c r="F6" s="45" t="s">
        <v>18</v>
      </c>
    </row>
    <row r="7" spans="1:6" ht="24.6" customHeight="1" x14ac:dyDescent="0.2">
      <c r="A7" s="40" t="s">
        <v>9</v>
      </c>
      <c r="B7" s="135" t="s">
        <v>14</v>
      </c>
      <c r="C7" s="135"/>
      <c r="D7" s="135"/>
      <c r="E7" s="38" t="s">
        <v>10</v>
      </c>
      <c r="F7" s="46" t="s">
        <v>19</v>
      </c>
    </row>
    <row r="8" spans="1:6" ht="11.4" x14ac:dyDescent="0.2">
      <c r="A8" s="40" t="s">
        <v>15</v>
      </c>
      <c r="B8" s="40"/>
      <c r="C8" s="40"/>
      <c r="D8" s="44"/>
      <c r="E8" s="38"/>
      <c r="F8" s="47"/>
    </row>
    <row r="9" spans="1:6" ht="11.4" x14ac:dyDescent="0.2">
      <c r="A9" s="40" t="s">
        <v>16</v>
      </c>
      <c r="B9" s="40"/>
      <c r="C9" s="48"/>
      <c r="D9" s="44"/>
      <c r="E9" s="38" t="s">
        <v>11</v>
      </c>
      <c r="F9" s="49" t="s">
        <v>12</v>
      </c>
    </row>
    <row r="10" spans="1:6" ht="20.25" customHeight="1" x14ac:dyDescent="0.25">
      <c r="A10" s="131" t="s">
        <v>20</v>
      </c>
      <c r="B10" s="131"/>
      <c r="C10" s="131"/>
      <c r="D10" s="131"/>
      <c r="E10" s="50"/>
      <c r="F10" s="51"/>
    </row>
    <row r="11" spans="1:6" ht="4.2" customHeight="1" x14ac:dyDescent="0.2">
      <c r="A11" s="125" t="s">
        <v>21</v>
      </c>
      <c r="B11" s="119" t="s">
        <v>22</v>
      </c>
      <c r="C11" s="119" t="s">
        <v>23</v>
      </c>
      <c r="D11" s="122" t="s">
        <v>24</v>
      </c>
      <c r="E11" s="122" t="s">
        <v>25</v>
      </c>
      <c r="F11" s="128" t="s">
        <v>26</v>
      </c>
    </row>
    <row r="12" spans="1:6" ht="3.6" customHeight="1" x14ac:dyDescent="0.2">
      <c r="A12" s="126"/>
      <c r="B12" s="120"/>
      <c r="C12" s="120"/>
      <c r="D12" s="123"/>
      <c r="E12" s="123"/>
      <c r="F12" s="129"/>
    </row>
    <row r="13" spans="1:6" ht="3" customHeight="1" x14ac:dyDescent="0.2">
      <c r="A13" s="126"/>
      <c r="B13" s="120"/>
      <c r="C13" s="120"/>
      <c r="D13" s="123"/>
      <c r="E13" s="123"/>
      <c r="F13" s="129"/>
    </row>
    <row r="14" spans="1:6" ht="3" customHeight="1" x14ac:dyDescent="0.2">
      <c r="A14" s="126"/>
      <c r="B14" s="120"/>
      <c r="C14" s="120"/>
      <c r="D14" s="123"/>
      <c r="E14" s="123"/>
      <c r="F14" s="129"/>
    </row>
    <row r="15" spans="1:6" ht="3" customHeight="1" x14ac:dyDescent="0.2">
      <c r="A15" s="126"/>
      <c r="B15" s="120"/>
      <c r="C15" s="120"/>
      <c r="D15" s="123"/>
      <c r="E15" s="123"/>
      <c r="F15" s="129"/>
    </row>
    <row r="16" spans="1:6" ht="3" customHeight="1" x14ac:dyDescent="0.2">
      <c r="A16" s="126"/>
      <c r="B16" s="120"/>
      <c r="C16" s="120"/>
      <c r="D16" s="123"/>
      <c r="E16" s="123"/>
      <c r="F16" s="129"/>
    </row>
    <row r="17" spans="1:6" ht="23.4" customHeight="1" x14ac:dyDescent="0.2">
      <c r="A17" s="127"/>
      <c r="B17" s="121"/>
      <c r="C17" s="121"/>
      <c r="D17" s="124"/>
      <c r="E17" s="124"/>
      <c r="F17" s="130"/>
    </row>
    <row r="18" spans="1:6" ht="12.6" customHeight="1" x14ac:dyDescent="0.2">
      <c r="A18" s="52">
        <v>1</v>
      </c>
      <c r="B18" s="53">
        <v>2</v>
      </c>
      <c r="C18" s="54">
        <v>3</v>
      </c>
      <c r="D18" s="55" t="s">
        <v>27</v>
      </c>
      <c r="E18" s="56" t="s">
        <v>28</v>
      </c>
      <c r="F18" s="57" t="s">
        <v>29</v>
      </c>
    </row>
    <row r="19" spans="1:6" ht="11.4" x14ac:dyDescent="0.2">
      <c r="A19" s="58" t="s">
        <v>30</v>
      </c>
      <c r="B19" s="59" t="s">
        <v>31</v>
      </c>
      <c r="C19" s="60" t="s">
        <v>32</v>
      </c>
      <c r="D19" s="61">
        <v>14937000</v>
      </c>
      <c r="E19" s="62">
        <v>10751872.4</v>
      </c>
      <c r="F19" s="61">
        <f>IF(OR(D19="-",IF(E19="-",0,E19)&gt;=IF(D19="-",0,D19)),"-",IF(D19="-",0,D19)-IF(E19="-",0,E19))</f>
        <v>4185127.5999999996</v>
      </c>
    </row>
    <row r="20" spans="1:6" ht="11.4" x14ac:dyDescent="0.2">
      <c r="A20" s="63" t="s">
        <v>33</v>
      </c>
      <c r="B20" s="64"/>
      <c r="C20" s="65"/>
      <c r="D20" s="66"/>
      <c r="E20" s="66"/>
      <c r="F20" s="67"/>
    </row>
    <row r="21" spans="1:6" ht="12" x14ac:dyDescent="0.25">
      <c r="A21" s="68" t="s">
        <v>34</v>
      </c>
      <c r="B21" s="69" t="s">
        <v>31</v>
      </c>
      <c r="C21" s="70" t="s">
        <v>35</v>
      </c>
      <c r="D21" s="71">
        <v>4137300</v>
      </c>
      <c r="E21" s="71">
        <v>2069964.85</v>
      </c>
      <c r="F21" s="72">
        <f t="shared" ref="F21:F52" si="0">IF(OR(D21="-",IF(E21="-",0,E21)&gt;=IF(D21="-",0,D21)),"-",IF(D21="-",0,D21)-IF(E21="-",0,E21))</f>
        <v>2067335.15</v>
      </c>
    </row>
    <row r="22" spans="1:6" ht="12" x14ac:dyDescent="0.25">
      <c r="A22" s="68" t="s">
        <v>36</v>
      </c>
      <c r="B22" s="69" t="s">
        <v>31</v>
      </c>
      <c r="C22" s="70" t="s">
        <v>37</v>
      </c>
      <c r="D22" s="71">
        <v>573700</v>
      </c>
      <c r="E22" s="71">
        <v>473184.49</v>
      </c>
      <c r="F22" s="72">
        <f t="shared" si="0"/>
        <v>100515.51000000001</v>
      </c>
    </row>
    <row r="23" spans="1:6" ht="12" x14ac:dyDescent="0.25">
      <c r="A23" s="68" t="s">
        <v>38</v>
      </c>
      <c r="B23" s="69" t="s">
        <v>31</v>
      </c>
      <c r="C23" s="70" t="s">
        <v>39</v>
      </c>
      <c r="D23" s="71">
        <v>573700</v>
      </c>
      <c r="E23" s="71">
        <v>473184.49</v>
      </c>
      <c r="F23" s="72">
        <f t="shared" si="0"/>
        <v>100515.51000000001</v>
      </c>
    </row>
    <row r="24" spans="1:6" ht="66.599999999999994" customHeight="1" x14ac:dyDescent="0.2">
      <c r="A24" s="73" t="s">
        <v>40</v>
      </c>
      <c r="B24" s="74" t="s">
        <v>31</v>
      </c>
      <c r="C24" s="75" t="s">
        <v>41</v>
      </c>
      <c r="D24" s="76">
        <v>573700</v>
      </c>
      <c r="E24" s="76">
        <v>462099.49</v>
      </c>
      <c r="F24" s="77">
        <f t="shared" si="0"/>
        <v>111600.51000000001</v>
      </c>
    </row>
    <row r="25" spans="1:6" ht="78.599999999999994" customHeight="1" x14ac:dyDescent="0.2">
      <c r="A25" s="73" t="s">
        <v>42</v>
      </c>
      <c r="B25" s="74" t="s">
        <v>31</v>
      </c>
      <c r="C25" s="75" t="s">
        <v>43</v>
      </c>
      <c r="D25" s="76">
        <v>573700</v>
      </c>
      <c r="E25" s="76">
        <v>462089.04</v>
      </c>
      <c r="F25" s="77">
        <f t="shared" si="0"/>
        <v>111610.96000000002</v>
      </c>
    </row>
    <row r="26" spans="1:6" ht="72" customHeight="1" x14ac:dyDescent="0.2">
      <c r="A26" s="73" t="s">
        <v>44</v>
      </c>
      <c r="B26" s="74" t="s">
        <v>31</v>
      </c>
      <c r="C26" s="75" t="s">
        <v>45</v>
      </c>
      <c r="D26" s="76" t="s">
        <v>46</v>
      </c>
      <c r="E26" s="76">
        <v>10.45</v>
      </c>
      <c r="F26" s="77" t="str">
        <f t="shared" si="0"/>
        <v>-</v>
      </c>
    </row>
    <row r="27" spans="1:6" ht="77.400000000000006" customHeight="1" x14ac:dyDescent="0.2">
      <c r="A27" s="73" t="s">
        <v>47</v>
      </c>
      <c r="B27" s="74" t="s">
        <v>31</v>
      </c>
      <c r="C27" s="75" t="s">
        <v>48</v>
      </c>
      <c r="D27" s="76" t="s">
        <v>46</v>
      </c>
      <c r="E27" s="76">
        <v>609.79999999999995</v>
      </c>
      <c r="F27" s="77" t="str">
        <f t="shared" si="0"/>
        <v>-</v>
      </c>
    </row>
    <row r="28" spans="1:6" ht="110.4" customHeight="1" x14ac:dyDescent="0.2">
      <c r="A28" s="73" t="s">
        <v>49</v>
      </c>
      <c r="B28" s="74" t="s">
        <v>31</v>
      </c>
      <c r="C28" s="75" t="s">
        <v>50</v>
      </c>
      <c r="D28" s="76" t="s">
        <v>46</v>
      </c>
      <c r="E28" s="76">
        <v>604.79999999999995</v>
      </c>
      <c r="F28" s="77" t="str">
        <f t="shared" si="0"/>
        <v>-</v>
      </c>
    </row>
    <row r="29" spans="1:6" ht="100.8" customHeight="1" x14ac:dyDescent="0.2">
      <c r="A29" s="73" t="s">
        <v>51</v>
      </c>
      <c r="B29" s="74" t="s">
        <v>31</v>
      </c>
      <c r="C29" s="75" t="s">
        <v>52</v>
      </c>
      <c r="D29" s="76" t="s">
        <v>46</v>
      </c>
      <c r="E29" s="76">
        <v>5</v>
      </c>
      <c r="F29" s="77" t="str">
        <f t="shared" si="0"/>
        <v>-</v>
      </c>
    </row>
    <row r="30" spans="1:6" ht="36" customHeight="1" x14ac:dyDescent="0.2">
      <c r="A30" s="78" t="s">
        <v>53</v>
      </c>
      <c r="B30" s="74" t="s">
        <v>31</v>
      </c>
      <c r="C30" s="75" t="s">
        <v>54</v>
      </c>
      <c r="D30" s="76" t="s">
        <v>46</v>
      </c>
      <c r="E30" s="76">
        <v>10475.200000000001</v>
      </c>
      <c r="F30" s="77" t="str">
        <f t="shared" si="0"/>
        <v>-</v>
      </c>
    </row>
    <row r="31" spans="1:6" ht="55.2" customHeight="1" x14ac:dyDescent="0.2">
      <c r="A31" s="78" t="s">
        <v>55</v>
      </c>
      <c r="B31" s="74" t="s">
        <v>31</v>
      </c>
      <c r="C31" s="75" t="s">
        <v>56</v>
      </c>
      <c r="D31" s="76" t="s">
        <v>46</v>
      </c>
      <c r="E31" s="76">
        <v>9944.33</v>
      </c>
      <c r="F31" s="77" t="str">
        <f t="shared" si="0"/>
        <v>-</v>
      </c>
    </row>
    <row r="32" spans="1:6" ht="42" customHeight="1" x14ac:dyDescent="0.2">
      <c r="A32" s="78" t="s">
        <v>57</v>
      </c>
      <c r="B32" s="74" t="s">
        <v>31</v>
      </c>
      <c r="C32" s="75" t="s">
        <v>58</v>
      </c>
      <c r="D32" s="76" t="s">
        <v>46</v>
      </c>
      <c r="E32" s="76">
        <v>507.53</v>
      </c>
      <c r="F32" s="77" t="str">
        <f t="shared" si="0"/>
        <v>-</v>
      </c>
    </row>
    <row r="33" spans="1:6" ht="62.4" customHeight="1" x14ac:dyDescent="0.2">
      <c r="A33" s="78" t="s">
        <v>59</v>
      </c>
      <c r="B33" s="74" t="s">
        <v>31</v>
      </c>
      <c r="C33" s="75" t="s">
        <v>60</v>
      </c>
      <c r="D33" s="76" t="s">
        <v>46</v>
      </c>
      <c r="E33" s="76">
        <v>23.34</v>
      </c>
      <c r="F33" s="77" t="str">
        <f t="shared" si="0"/>
        <v>-</v>
      </c>
    </row>
    <row r="34" spans="1:6" ht="12" x14ac:dyDescent="0.25">
      <c r="A34" s="68" t="s">
        <v>61</v>
      </c>
      <c r="B34" s="69" t="s">
        <v>31</v>
      </c>
      <c r="C34" s="70" t="s">
        <v>62</v>
      </c>
      <c r="D34" s="71">
        <v>43400</v>
      </c>
      <c r="E34" s="71">
        <v>43442.400000000001</v>
      </c>
      <c r="F34" s="72" t="str">
        <f t="shared" si="0"/>
        <v>-</v>
      </c>
    </row>
    <row r="35" spans="1:6" ht="12" x14ac:dyDescent="0.25">
      <c r="A35" s="68" t="s">
        <v>63</v>
      </c>
      <c r="B35" s="69" t="s">
        <v>31</v>
      </c>
      <c r="C35" s="70" t="s">
        <v>64</v>
      </c>
      <c r="D35" s="71">
        <v>43400</v>
      </c>
      <c r="E35" s="71">
        <v>43442.400000000001</v>
      </c>
      <c r="F35" s="72" t="str">
        <f t="shared" si="0"/>
        <v>-</v>
      </c>
    </row>
    <row r="36" spans="1:6" ht="11.4" x14ac:dyDescent="0.2">
      <c r="A36" s="78" t="s">
        <v>63</v>
      </c>
      <c r="B36" s="74" t="s">
        <v>31</v>
      </c>
      <c r="C36" s="75" t="s">
        <v>65</v>
      </c>
      <c r="D36" s="76">
        <v>43400</v>
      </c>
      <c r="E36" s="76">
        <v>43442.400000000001</v>
      </c>
      <c r="F36" s="77" t="str">
        <f t="shared" si="0"/>
        <v>-</v>
      </c>
    </row>
    <row r="37" spans="1:6" ht="49.2" customHeight="1" x14ac:dyDescent="0.2">
      <c r="A37" s="78" t="s">
        <v>66</v>
      </c>
      <c r="B37" s="74" t="s">
        <v>31</v>
      </c>
      <c r="C37" s="75" t="s">
        <v>67</v>
      </c>
      <c r="D37" s="76">
        <v>43400</v>
      </c>
      <c r="E37" s="76">
        <v>43442.400000000001</v>
      </c>
      <c r="F37" s="77" t="str">
        <f t="shared" si="0"/>
        <v>-</v>
      </c>
    </row>
    <row r="38" spans="1:6" ht="12" x14ac:dyDescent="0.25">
      <c r="A38" s="68" t="s">
        <v>68</v>
      </c>
      <c r="B38" s="69" t="s">
        <v>31</v>
      </c>
      <c r="C38" s="70" t="s">
        <v>69</v>
      </c>
      <c r="D38" s="71">
        <v>2983500</v>
      </c>
      <c r="E38" s="71">
        <v>1041651.24</v>
      </c>
      <c r="F38" s="72">
        <f t="shared" si="0"/>
        <v>1941848.76</v>
      </c>
    </row>
    <row r="39" spans="1:6" ht="12" x14ac:dyDescent="0.25">
      <c r="A39" s="68" t="s">
        <v>70</v>
      </c>
      <c r="B39" s="69" t="s">
        <v>31</v>
      </c>
      <c r="C39" s="70" t="s">
        <v>71</v>
      </c>
      <c r="D39" s="71">
        <v>407000</v>
      </c>
      <c r="E39" s="71">
        <v>47197.37</v>
      </c>
      <c r="F39" s="72">
        <f t="shared" si="0"/>
        <v>359802.63</v>
      </c>
    </row>
    <row r="40" spans="1:6" ht="37.200000000000003" customHeight="1" x14ac:dyDescent="0.2">
      <c r="A40" s="78" t="s">
        <v>72</v>
      </c>
      <c r="B40" s="74" t="s">
        <v>31</v>
      </c>
      <c r="C40" s="75" t="s">
        <v>73</v>
      </c>
      <c r="D40" s="76">
        <v>407000</v>
      </c>
      <c r="E40" s="76">
        <v>47197.37</v>
      </c>
      <c r="F40" s="77">
        <f t="shared" si="0"/>
        <v>359802.63</v>
      </c>
    </row>
    <row r="41" spans="1:6" ht="59.4" customHeight="1" x14ac:dyDescent="0.2">
      <c r="A41" s="78" t="s">
        <v>74</v>
      </c>
      <c r="B41" s="74" t="s">
        <v>31</v>
      </c>
      <c r="C41" s="75" t="s">
        <v>75</v>
      </c>
      <c r="D41" s="76">
        <v>407000</v>
      </c>
      <c r="E41" s="76">
        <v>48496.4</v>
      </c>
      <c r="F41" s="77">
        <f t="shared" si="0"/>
        <v>358503.6</v>
      </c>
    </row>
    <row r="42" spans="1:6" ht="51.6" customHeight="1" x14ac:dyDescent="0.2">
      <c r="A42" s="78" t="s">
        <v>76</v>
      </c>
      <c r="B42" s="74" t="s">
        <v>31</v>
      </c>
      <c r="C42" s="75" t="s">
        <v>77</v>
      </c>
      <c r="D42" s="76" t="s">
        <v>46</v>
      </c>
      <c r="E42" s="76">
        <v>-1299.03</v>
      </c>
      <c r="F42" s="77" t="str">
        <f t="shared" si="0"/>
        <v>-</v>
      </c>
    </row>
    <row r="43" spans="1:6" ht="12" x14ac:dyDescent="0.25">
      <c r="A43" s="68" t="s">
        <v>78</v>
      </c>
      <c r="B43" s="69" t="s">
        <v>31</v>
      </c>
      <c r="C43" s="70" t="s">
        <v>79</v>
      </c>
      <c r="D43" s="71">
        <v>2576500</v>
      </c>
      <c r="E43" s="71">
        <v>994453.87</v>
      </c>
      <c r="F43" s="72">
        <f t="shared" si="0"/>
        <v>1582046.13</v>
      </c>
    </row>
    <row r="44" spans="1:6" ht="11.4" x14ac:dyDescent="0.2">
      <c r="A44" s="78" t="s">
        <v>80</v>
      </c>
      <c r="B44" s="74" t="s">
        <v>31</v>
      </c>
      <c r="C44" s="75" t="s">
        <v>81</v>
      </c>
      <c r="D44" s="76">
        <v>368800</v>
      </c>
      <c r="E44" s="76">
        <v>445113.35</v>
      </c>
      <c r="F44" s="77" t="str">
        <f t="shared" si="0"/>
        <v>-</v>
      </c>
    </row>
    <row r="45" spans="1:6" ht="31.8" customHeight="1" x14ac:dyDescent="0.2">
      <c r="A45" s="78" t="s">
        <v>82</v>
      </c>
      <c r="B45" s="74" t="s">
        <v>31</v>
      </c>
      <c r="C45" s="75" t="s">
        <v>83</v>
      </c>
      <c r="D45" s="76">
        <v>368800</v>
      </c>
      <c r="E45" s="76">
        <v>445113.35</v>
      </c>
      <c r="F45" s="77" t="str">
        <f t="shared" si="0"/>
        <v>-</v>
      </c>
    </row>
    <row r="46" spans="1:6" ht="54.6" customHeight="1" x14ac:dyDescent="0.2">
      <c r="A46" s="78" t="s">
        <v>84</v>
      </c>
      <c r="B46" s="74" t="s">
        <v>31</v>
      </c>
      <c r="C46" s="75" t="s">
        <v>85</v>
      </c>
      <c r="D46" s="76">
        <v>368800</v>
      </c>
      <c r="E46" s="76">
        <v>440546.03</v>
      </c>
      <c r="F46" s="77" t="str">
        <f t="shared" si="0"/>
        <v>-</v>
      </c>
    </row>
    <row r="47" spans="1:6" ht="46.8" customHeight="1" x14ac:dyDescent="0.2">
      <c r="A47" s="78" t="s">
        <v>86</v>
      </c>
      <c r="B47" s="74" t="s">
        <v>31</v>
      </c>
      <c r="C47" s="75" t="s">
        <v>87</v>
      </c>
      <c r="D47" s="76" t="s">
        <v>46</v>
      </c>
      <c r="E47" s="76">
        <v>4296.22</v>
      </c>
      <c r="F47" s="77" t="str">
        <f t="shared" si="0"/>
        <v>-</v>
      </c>
    </row>
    <row r="48" spans="1:6" ht="63" customHeight="1" x14ac:dyDescent="0.2">
      <c r="A48" s="78" t="s">
        <v>88</v>
      </c>
      <c r="B48" s="74" t="s">
        <v>31</v>
      </c>
      <c r="C48" s="75" t="s">
        <v>89</v>
      </c>
      <c r="D48" s="76" t="s">
        <v>46</v>
      </c>
      <c r="E48" s="76">
        <v>271.10000000000002</v>
      </c>
      <c r="F48" s="77" t="str">
        <f t="shared" si="0"/>
        <v>-</v>
      </c>
    </row>
    <row r="49" spans="1:6" ht="11.4" x14ac:dyDescent="0.2">
      <c r="A49" s="78" t="s">
        <v>90</v>
      </c>
      <c r="B49" s="74" t="s">
        <v>31</v>
      </c>
      <c r="C49" s="75" t="s">
        <v>91</v>
      </c>
      <c r="D49" s="76">
        <v>2207700</v>
      </c>
      <c r="E49" s="76">
        <v>549340.52</v>
      </c>
      <c r="F49" s="77">
        <f t="shared" si="0"/>
        <v>1658359.48</v>
      </c>
    </row>
    <row r="50" spans="1:6" ht="49.2" customHeight="1" x14ac:dyDescent="0.2">
      <c r="A50" s="78" t="s">
        <v>92</v>
      </c>
      <c r="B50" s="74" t="s">
        <v>31</v>
      </c>
      <c r="C50" s="75" t="s">
        <v>93</v>
      </c>
      <c r="D50" s="76">
        <v>2207700</v>
      </c>
      <c r="E50" s="76">
        <v>549340.52</v>
      </c>
      <c r="F50" s="77">
        <f t="shared" si="0"/>
        <v>1658359.48</v>
      </c>
    </row>
    <row r="51" spans="1:6" ht="57" customHeight="1" x14ac:dyDescent="0.2">
      <c r="A51" s="78" t="s">
        <v>94</v>
      </c>
      <c r="B51" s="74" t="s">
        <v>31</v>
      </c>
      <c r="C51" s="75" t="s">
        <v>95</v>
      </c>
      <c r="D51" s="76">
        <v>2207700</v>
      </c>
      <c r="E51" s="76">
        <v>547656.68999999994</v>
      </c>
      <c r="F51" s="77">
        <f t="shared" si="0"/>
        <v>1660043.31</v>
      </c>
    </row>
    <row r="52" spans="1:6" ht="46.2" customHeight="1" x14ac:dyDescent="0.2">
      <c r="A52" s="78" t="s">
        <v>96</v>
      </c>
      <c r="B52" s="74" t="s">
        <v>31</v>
      </c>
      <c r="C52" s="75" t="s">
        <v>97</v>
      </c>
      <c r="D52" s="76" t="s">
        <v>46</v>
      </c>
      <c r="E52" s="76">
        <v>1683.83</v>
      </c>
      <c r="F52" s="77" t="str">
        <f t="shared" si="0"/>
        <v>-</v>
      </c>
    </row>
    <row r="53" spans="1:6" ht="12" x14ac:dyDescent="0.25">
      <c r="A53" s="68" t="s">
        <v>98</v>
      </c>
      <c r="B53" s="69" t="s">
        <v>31</v>
      </c>
      <c r="C53" s="70" t="s">
        <v>99</v>
      </c>
      <c r="D53" s="71">
        <v>24800</v>
      </c>
      <c r="E53" s="71">
        <v>15780</v>
      </c>
      <c r="F53" s="72">
        <f t="shared" ref="F53:F84" si="1">IF(OR(D53="-",IF(E53="-",0,E53)&gt;=IF(D53="-",0,D53)),"-",IF(D53="-",0,D53)-IF(E53="-",0,E53))</f>
        <v>9020</v>
      </c>
    </row>
    <row r="54" spans="1:6" ht="49.2" customHeight="1" x14ac:dyDescent="0.25">
      <c r="A54" s="68" t="s">
        <v>100</v>
      </c>
      <c r="B54" s="69" t="s">
        <v>31</v>
      </c>
      <c r="C54" s="70" t="s">
        <v>101</v>
      </c>
      <c r="D54" s="71">
        <v>24800</v>
      </c>
      <c r="E54" s="71">
        <v>15780</v>
      </c>
      <c r="F54" s="72">
        <f t="shared" si="1"/>
        <v>9020</v>
      </c>
    </row>
    <row r="55" spans="1:6" ht="59.4" customHeight="1" x14ac:dyDescent="0.2">
      <c r="A55" s="78" t="s">
        <v>102</v>
      </c>
      <c r="B55" s="74" t="s">
        <v>31</v>
      </c>
      <c r="C55" s="75" t="s">
        <v>103</v>
      </c>
      <c r="D55" s="76">
        <v>24800</v>
      </c>
      <c r="E55" s="76">
        <v>15780</v>
      </c>
      <c r="F55" s="77">
        <f t="shared" si="1"/>
        <v>9020</v>
      </c>
    </row>
    <row r="56" spans="1:6" ht="54.6" customHeight="1" x14ac:dyDescent="0.2">
      <c r="A56" s="78" t="s">
        <v>102</v>
      </c>
      <c r="B56" s="74" t="s">
        <v>31</v>
      </c>
      <c r="C56" s="75" t="s">
        <v>104</v>
      </c>
      <c r="D56" s="76">
        <v>24800</v>
      </c>
      <c r="E56" s="76">
        <v>15780</v>
      </c>
      <c r="F56" s="77">
        <f t="shared" si="1"/>
        <v>9020</v>
      </c>
    </row>
    <row r="57" spans="1:6" ht="36.9" customHeight="1" x14ac:dyDescent="0.25">
      <c r="A57" s="68" t="s">
        <v>105</v>
      </c>
      <c r="B57" s="69" t="s">
        <v>31</v>
      </c>
      <c r="C57" s="70" t="s">
        <v>106</v>
      </c>
      <c r="D57" s="71" t="s">
        <v>46</v>
      </c>
      <c r="E57" s="71">
        <v>-2334.52</v>
      </c>
      <c r="F57" s="72" t="str">
        <f t="shared" si="1"/>
        <v>-</v>
      </c>
    </row>
    <row r="58" spans="1:6" ht="12" x14ac:dyDescent="0.25">
      <c r="A58" s="68" t="s">
        <v>107</v>
      </c>
      <c r="B58" s="69" t="s">
        <v>31</v>
      </c>
      <c r="C58" s="70" t="s">
        <v>108</v>
      </c>
      <c r="D58" s="71" t="s">
        <v>46</v>
      </c>
      <c r="E58" s="71">
        <v>-2334.52</v>
      </c>
      <c r="F58" s="72" t="str">
        <f t="shared" si="1"/>
        <v>-</v>
      </c>
    </row>
    <row r="59" spans="1:6" ht="24.6" customHeight="1" x14ac:dyDescent="0.2">
      <c r="A59" s="78" t="s">
        <v>109</v>
      </c>
      <c r="B59" s="74" t="s">
        <v>31</v>
      </c>
      <c r="C59" s="75" t="s">
        <v>110</v>
      </c>
      <c r="D59" s="76" t="s">
        <v>46</v>
      </c>
      <c r="E59" s="76">
        <v>-2334.52</v>
      </c>
      <c r="F59" s="77" t="str">
        <f t="shared" si="1"/>
        <v>-</v>
      </c>
    </row>
    <row r="60" spans="1:6" ht="36.6" customHeight="1" x14ac:dyDescent="0.2">
      <c r="A60" s="78" t="s">
        <v>111</v>
      </c>
      <c r="B60" s="74" t="s">
        <v>31</v>
      </c>
      <c r="C60" s="75" t="s">
        <v>112</v>
      </c>
      <c r="D60" s="76" t="s">
        <v>46</v>
      </c>
      <c r="E60" s="76">
        <v>-2334.52</v>
      </c>
      <c r="F60" s="77" t="str">
        <f t="shared" si="1"/>
        <v>-</v>
      </c>
    </row>
    <row r="61" spans="1:6" ht="62.4" customHeight="1" x14ac:dyDescent="0.2">
      <c r="A61" s="78" t="s">
        <v>113</v>
      </c>
      <c r="B61" s="74" t="s">
        <v>31</v>
      </c>
      <c r="C61" s="75" t="s">
        <v>114</v>
      </c>
      <c r="D61" s="76" t="s">
        <v>46</v>
      </c>
      <c r="E61" s="76">
        <v>-2277.5300000000002</v>
      </c>
      <c r="F61" s="77" t="str">
        <f t="shared" si="1"/>
        <v>-</v>
      </c>
    </row>
    <row r="62" spans="1:6" ht="41.4" customHeight="1" x14ac:dyDescent="0.2">
      <c r="A62" s="78" t="s">
        <v>115</v>
      </c>
      <c r="B62" s="74" t="s">
        <v>31</v>
      </c>
      <c r="C62" s="75" t="s">
        <v>116</v>
      </c>
      <c r="D62" s="76" t="s">
        <v>46</v>
      </c>
      <c r="E62" s="76">
        <v>-56.99</v>
      </c>
      <c r="F62" s="77" t="str">
        <f t="shared" si="1"/>
        <v>-</v>
      </c>
    </row>
    <row r="63" spans="1:6" ht="24.6" customHeight="1" x14ac:dyDescent="0.25">
      <c r="A63" s="68" t="s">
        <v>117</v>
      </c>
      <c r="B63" s="69" t="s">
        <v>31</v>
      </c>
      <c r="C63" s="70" t="s">
        <v>118</v>
      </c>
      <c r="D63" s="71">
        <v>391800</v>
      </c>
      <c r="E63" s="71">
        <v>391841.24</v>
      </c>
      <c r="F63" s="72" t="str">
        <f t="shared" si="1"/>
        <v>-</v>
      </c>
    </row>
    <row r="64" spans="1:6" ht="73.2" customHeight="1" x14ac:dyDescent="0.25">
      <c r="A64" s="79" t="s">
        <v>119</v>
      </c>
      <c r="B64" s="69" t="s">
        <v>31</v>
      </c>
      <c r="C64" s="70" t="s">
        <v>120</v>
      </c>
      <c r="D64" s="71">
        <v>374700</v>
      </c>
      <c r="E64" s="71">
        <v>374715.74</v>
      </c>
      <c r="F64" s="72" t="str">
        <f t="shared" si="1"/>
        <v>-</v>
      </c>
    </row>
    <row r="65" spans="1:6" ht="76.2" customHeight="1" x14ac:dyDescent="0.2">
      <c r="A65" s="73" t="s">
        <v>121</v>
      </c>
      <c r="B65" s="74" t="s">
        <v>31</v>
      </c>
      <c r="C65" s="75" t="s">
        <v>122</v>
      </c>
      <c r="D65" s="76">
        <v>374700</v>
      </c>
      <c r="E65" s="76">
        <v>374715.74</v>
      </c>
      <c r="F65" s="77" t="str">
        <f t="shared" si="1"/>
        <v>-</v>
      </c>
    </row>
    <row r="66" spans="1:6" ht="68.400000000000006" customHeight="1" x14ac:dyDescent="0.2">
      <c r="A66" s="73" t="s">
        <v>123</v>
      </c>
      <c r="B66" s="74" t="s">
        <v>31</v>
      </c>
      <c r="C66" s="75" t="s">
        <v>124</v>
      </c>
      <c r="D66" s="76">
        <v>374700</v>
      </c>
      <c r="E66" s="76">
        <v>374715.74</v>
      </c>
      <c r="F66" s="77" t="str">
        <f t="shared" si="1"/>
        <v>-</v>
      </c>
    </row>
    <row r="67" spans="1:6" ht="36.9" customHeight="1" x14ac:dyDescent="0.25">
      <c r="A67" s="68" t="s">
        <v>125</v>
      </c>
      <c r="B67" s="69" t="s">
        <v>31</v>
      </c>
      <c r="C67" s="70" t="s">
        <v>126</v>
      </c>
      <c r="D67" s="71">
        <v>17100</v>
      </c>
      <c r="E67" s="71">
        <v>17125.5</v>
      </c>
      <c r="F67" s="72" t="str">
        <f t="shared" si="1"/>
        <v>-</v>
      </c>
    </row>
    <row r="68" spans="1:6" ht="53.4" customHeight="1" x14ac:dyDescent="0.2">
      <c r="A68" s="78" t="s">
        <v>127</v>
      </c>
      <c r="B68" s="74" t="s">
        <v>31</v>
      </c>
      <c r="C68" s="75" t="s">
        <v>128</v>
      </c>
      <c r="D68" s="76">
        <v>17100</v>
      </c>
      <c r="E68" s="76">
        <v>17125.5</v>
      </c>
      <c r="F68" s="77" t="str">
        <f t="shared" si="1"/>
        <v>-</v>
      </c>
    </row>
    <row r="69" spans="1:6" ht="36.6" customHeight="1" x14ac:dyDescent="0.2">
      <c r="A69" s="78" t="s">
        <v>129</v>
      </c>
      <c r="B69" s="74" t="s">
        <v>31</v>
      </c>
      <c r="C69" s="75" t="s">
        <v>130</v>
      </c>
      <c r="D69" s="76">
        <v>17100</v>
      </c>
      <c r="E69" s="76">
        <v>17125.5</v>
      </c>
      <c r="F69" s="77" t="str">
        <f t="shared" si="1"/>
        <v>-</v>
      </c>
    </row>
    <row r="70" spans="1:6" ht="24.6" customHeight="1" x14ac:dyDescent="0.25">
      <c r="A70" s="68" t="s">
        <v>131</v>
      </c>
      <c r="B70" s="69" t="s">
        <v>31</v>
      </c>
      <c r="C70" s="70" t="s">
        <v>132</v>
      </c>
      <c r="D70" s="71">
        <v>20100</v>
      </c>
      <c r="E70" s="71">
        <v>6400</v>
      </c>
      <c r="F70" s="72">
        <f t="shared" si="1"/>
        <v>13700</v>
      </c>
    </row>
    <row r="71" spans="1:6" ht="49.2" customHeight="1" x14ac:dyDescent="0.25">
      <c r="A71" s="68" t="s">
        <v>133</v>
      </c>
      <c r="B71" s="69" t="s">
        <v>31</v>
      </c>
      <c r="C71" s="70" t="s">
        <v>134</v>
      </c>
      <c r="D71" s="71">
        <v>20100</v>
      </c>
      <c r="E71" s="71">
        <v>6100</v>
      </c>
      <c r="F71" s="72">
        <f t="shared" si="1"/>
        <v>14000</v>
      </c>
    </row>
    <row r="72" spans="1:6" ht="73.8" customHeight="1" x14ac:dyDescent="0.2">
      <c r="A72" s="78" t="s">
        <v>135</v>
      </c>
      <c r="B72" s="74" t="s">
        <v>31</v>
      </c>
      <c r="C72" s="75" t="s">
        <v>136</v>
      </c>
      <c r="D72" s="76">
        <v>20100</v>
      </c>
      <c r="E72" s="76">
        <v>6100</v>
      </c>
      <c r="F72" s="77">
        <f t="shared" si="1"/>
        <v>14000</v>
      </c>
    </row>
    <row r="73" spans="1:6" ht="24.6" customHeight="1" x14ac:dyDescent="0.25">
      <c r="A73" s="68" t="s">
        <v>137</v>
      </c>
      <c r="B73" s="69" t="s">
        <v>31</v>
      </c>
      <c r="C73" s="70" t="s">
        <v>138</v>
      </c>
      <c r="D73" s="71" t="s">
        <v>46</v>
      </c>
      <c r="E73" s="71">
        <v>300</v>
      </c>
      <c r="F73" s="72" t="str">
        <f t="shared" si="1"/>
        <v>-</v>
      </c>
    </row>
    <row r="74" spans="1:6" ht="60" customHeight="1" x14ac:dyDescent="0.2">
      <c r="A74" s="78" t="s">
        <v>139</v>
      </c>
      <c r="B74" s="74" t="s">
        <v>31</v>
      </c>
      <c r="C74" s="75" t="s">
        <v>140</v>
      </c>
      <c r="D74" s="76" t="s">
        <v>46</v>
      </c>
      <c r="E74" s="76">
        <v>300</v>
      </c>
      <c r="F74" s="77" t="str">
        <f t="shared" si="1"/>
        <v>-</v>
      </c>
    </row>
    <row r="75" spans="1:6" ht="60.6" customHeight="1" x14ac:dyDescent="0.2">
      <c r="A75" s="78" t="s">
        <v>141</v>
      </c>
      <c r="B75" s="74" t="s">
        <v>31</v>
      </c>
      <c r="C75" s="75" t="s">
        <v>142</v>
      </c>
      <c r="D75" s="76" t="s">
        <v>46</v>
      </c>
      <c r="E75" s="76">
        <v>300</v>
      </c>
      <c r="F75" s="77" t="str">
        <f t="shared" si="1"/>
        <v>-</v>
      </c>
    </row>
    <row r="76" spans="1:6" ht="105.6" customHeight="1" x14ac:dyDescent="0.2">
      <c r="A76" s="73" t="s">
        <v>143</v>
      </c>
      <c r="B76" s="74" t="s">
        <v>31</v>
      </c>
      <c r="C76" s="75" t="s">
        <v>144</v>
      </c>
      <c r="D76" s="76" t="s">
        <v>46</v>
      </c>
      <c r="E76" s="76">
        <v>300</v>
      </c>
      <c r="F76" s="77" t="str">
        <f t="shared" si="1"/>
        <v>-</v>
      </c>
    </row>
    <row r="77" spans="1:6" ht="12" x14ac:dyDescent="0.25">
      <c r="A77" s="68" t="s">
        <v>145</v>
      </c>
      <c r="B77" s="69" t="s">
        <v>31</v>
      </c>
      <c r="C77" s="70" t="s">
        <v>146</v>
      </c>
      <c r="D77" s="71">
        <v>100000</v>
      </c>
      <c r="E77" s="71">
        <v>100000</v>
      </c>
      <c r="F77" s="72" t="str">
        <f t="shared" si="1"/>
        <v>-</v>
      </c>
    </row>
    <row r="78" spans="1:6" ht="12" x14ac:dyDescent="0.25">
      <c r="A78" s="68" t="s">
        <v>147</v>
      </c>
      <c r="B78" s="69" t="s">
        <v>31</v>
      </c>
      <c r="C78" s="70" t="s">
        <v>148</v>
      </c>
      <c r="D78" s="71">
        <v>100000</v>
      </c>
      <c r="E78" s="71">
        <v>100000</v>
      </c>
      <c r="F78" s="72" t="str">
        <f t="shared" si="1"/>
        <v>-</v>
      </c>
    </row>
    <row r="79" spans="1:6" ht="24.6" customHeight="1" x14ac:dyDescent="0.2">
      <c r="A79" s="78" t="s">
        <v>149</v>
      </c>
      <c r="B79" s="74" t="s">
        <v>31</v>
      </c>
      <c r="C79" s="75" t="s">
        <v>150</v>
      </c>
      <c r="D79" s="76">
        <v>100000</v>
      </c>
      <c r="E79" s="76">
        <v>100000</v>
      </c>
      <c r="F79" s="77" t="str">
        <f t="shared" si="1"/>
        <v>-</v>
      </c>
    </row>
    <row r="80" spans="1:6" ht="12" x14ac:dyDescent="0.25">
      <c r="A80" s="68" t="s">
        <v>151</v>
      </c>
      <c r="B80" s="69" t="s">
        <v>31</v>
      </c>
      <c r="C80" s="70" t="s">
        <v>152</v>
      </c>
      <c r="D80" s="71">
        <v>10799700</v>
      </c>
      <c r="E80" s="71">
        <v>8681907.5500000007</v>
      </c>
      <c r="F80" s="72">
        <f t="shared" si="1"/>
        <v>2117792.4499999993</v>
      </c>
    </row>
    <row r="81" spans="1:6" ht="36.9" customHeight="1" x14ac:dyDescent="0.25">
      <c r="A81" s="68" t="s">
        <v>153</v>
      </c>
      <c r="B81" s="69" t="s">
        <v>31</v>
      </c>
      <c r="C81" s="70" t="s">
        <v>154</v>
      </c>
      <c r="D81" s="71">
        <v>10779700</v>
      </c>
      <c r="E81" s="71">
        <v>8661907.5500000007</v>
      </c>
      <c r="F81" s="72">
        <f t="shared" si="1"/>
        <v>2117792.4499999993</v>
      </c>
    </row>
    <row r="82" spans="1:6" ht="24.6" customHeight="1" x14ac:dyDescent="0.25">
      <c r="A82" s="68" t="s">
        <v>155</v>
      </c>
      <c r="B82" s="69" t="s">
        <v>31</v>
      </c>
      <c r="C82" s="70" t="s">
        <v>156</v>
      </c>
      <c r="D82" s="71">
        <v>8690200</v>
      </c>
      <c r="E82" s="71">
        <v>8400600</v>
      </c>
      <c r="F82" s="72">
        <f t="shared" si="1"/>
        <v>289600</v>
      </c>
    </row>
    <row r="83" spans="1:6" ht="34.799999999999997" customHeight="1" x14ac:dyDescent="0.2">
      <c r="A83" s="78" t="s">
        <v>157</v>
      </c>
      <c r="B83" s="74" t="s">
        <v>31</v>
      </c>
      <c r="C83" s="75" t="s">
        <v>158</v>
      </c>
      <c r="D83" s="76">
        <v>8690200</v>
      </c>
      <c r="E83" s="76">
        <v>8400600</v>
      </c>
      <c r="F83" s="77">
        <f t="shared" si="1"/>
        <v>289600</v>
      </c>
    </row>
    <row r="84" spans="1:6" ht="24.6" customHeight="1" x14ac:dyDescent="0.25">
      <c r="A84" s="68" t="s">
        <v>159</v>
      </c>
      <c r="B84" s="69" t="s">
        <v>31</v>
      </c>
      <c r="C84" s="70" t="s">
        <v>160</v>
      </c>
      <c r="D84" s="71">
        <v>240400</v>
      </c>
      <c r="E84" s="71">
        <v>196907.55</v>
      </c>
      <c r="F84" s="72">
        <f t="shared" si="1"/>
        <v>43492.450000000012</v>
      </c>
    </row>
    <row r="85" spans="1:6" ht="36.9" customHeight="1" x14ac:dyDescent="0.2">
      <c r="A85" s="78" t="s">
        <v>161</v>
      </c>
      <c r="B85" s="74" t="s">
        <v>31</v>
      </c>
      <c r="C85" s="75" t="s">
        <v>162</v>
      </c>
      <c r="D85" s="76">
        <v>200</v>
      </c>
      <c r="E85" s="76">
        <v>200</v>
      </c>
      <c r="F85" s="77" t="str">
        <f t="shared" ref="F85:F96" si="2">IF(OR(D85="-",IF(E85="-",0,E85)&gt;=IF(D85="-",0,D85)),"-",IF(D85="-",0,D85)-IF(E85="-",0,E85))</f>
        <v>-</v>
      </c>
    </row>
    <row r="86" spans="1:6" ht="36.9" customHeight="1" x14ac:dyDescent="0.2">
      <c r="A86" s="78" t="s">
        <v>163</v>
      </c>
      <c r="B86" s="74" t="s">
        <v>31</v>
      </c>
      <c r="C86" s="75" t="s">
        <v>164</v>
      </c>
      <c r="D86" s="76">
        <v>200</v>
      </c>
      <c r="E86" s="76">
        <v>200</v>
      </c>
      <c r="F86" s="77" t="str">
        <f t="shared" si="2"/>
        <v>-</v>
      </c>
    </row>
    <row r="87" spans="1:6" ht="49.2" customHeight="1" x14ac:dyDescent="0.2">
      <c r="A87" s="78" t="s">
        <v>165</v>
      </c>
      <c r="B87" s="74" t="s">
        <v>31</v>
      </c>
      <c r="C87" s="75" t="s">
        <v>166</v>
      </c>
      <c r="D87" s="76">
        <v>240200</v>
      </c>
      <c r="E87" s="76">
        <v>196707.55</v>
      </c>
      <c r="F87" s="77">
        <f t="shared" si="2"/>
        <v>43492.450000000012</v>
      </c>
    </row>
    <row r="88" spans="1:6" ht="35.4" customHeight="1" x14ac:dyDescent="0.2">
      <c r="A88" s="78" t="s">
        <v>167</v>
      </c>
      <c r="B88" s="74" t="s">
        <v>31</v>
      </c>
      <c r="C88" s="75" t="s">
        <v>168</v>
      </c>
      <c r="D88" s="76">
        <v>240200</v>
      </c>
      <c r="E88" s="76">
        <v>196707.55</v>
      </c>
      <c r="F88" s="77">
        <f t="shared" si="2"/>
        <v>43492.450000000012</v>
      </c>
    </row>
    <row r="89" spans="1:6" ht="12" x14ac:dyDescent="0.25">
      <c r="A89" s="68" t="s">
        <v>169</v>
      </c>
      <c r="B89" s="69" t="s">
        <v>31</v>
      </c>
      <c r="C89" s="70" t="s">
        <v>170</v>
      </c>
      <c r="D89" s="71">
        <v>1849100</v>
      </c>
      <c r="E89" s="71">
        <v>64400</v>
      </c>
      <c r="F89" s="72">
        <f t="shared" si="2"/>
        <v>1784700</v>
      </c>
    </row>
    <row r="90" spans="1:6" ht="37.799999999999997" customHeight="1" x14ac:dyDescent="0.2">
      <c r="A90" s="78" t="s">
        <v>171</v>
      </c>
      <c r="B90" s="74" t="s">
        <v>31</v>
      </c>
      <c r="C90" s="75" t="s">
        <v>172</v>
      </c>
      <c r="D90" s="76">
        <v>64400</v>
      </c>
      <c r="E90" s="76">
        <v>64400</v>
      </c>
      <c r="F90" s="77" t="str">
        <f t="shared" si="2"/>
        <v>-</v>
      </c>
    </row>
    <row r="91" spans="1:6" ht="58.8" customHeight="1" x14ac:dyDescent="0.2">
      <c r="A91" s="78" t="s">
        <v>173</v>
      </c>
      <c r="B91" s="74" t="s">
        <v>31</v>
      </c>
      <c r="C91" s="75" t="s">
        <v>174</v>
      </c>
      <c r="D91" s="76">
        <v>64400</v>
      </c>
      <c r="E91" s="76">
        <v>64400</v>
      </c>
      <c r="F91" s="77" t="str">
        <f t="shared" si="2"/>
        <v>-</v>
      </c>
    </row>
    <row r="92" spans="1:6" ht="24.6" customHeight="1" x14ac:dyDescent="0.2">
      <c r="A92" s="78" t="s">
        <v>175</v>
      </c>
      <c r="B92" s="74" t="s">
        <v>31</v>
      </c>
      <c r="C92" s="75" t="s">
        <v>176</v>
      </c>
      <c r="D92" s="76">
        <v>1784700</v>
      </c>
      <c r="E92" s="76" t="s">
        <v>46</v>
      </c>
      <c r="F92" s="77">
        <f t="shared" si="2"/>
        <v>1784700</v>
      </c>
    </row>
    <row r="93" spans="1:6" ht="36.9" customHeight="1" x14ac:dyDescent="0.2">
      <c r="A93" s="78" t="s">
        <v>177</v>
      </c>
      <c r="B93" s="74" t="s">
        <v>31</v>
      </c>
      <c r="C93" s="75" t="s">
        <v>178</v>
      </c>
      <c r="D93" s="76">
        <v>1784700</v>
      </c>
      <c r="E93" s="76" t="s">
        <v>46</v>
      </c>
      <c r="F93" s="77">
        <f t="shared" si="2"/>
        <v>1784700</v>
      </c>
    </row>
    <row r="94" spans="1:6" ht="12" x14ac:dyDescent="0.25">
      <c r="A94" s="68" t="s">
        <v>179</v>
      </c>
      <c r="B94" s="69" t="s">
        <v>31</v>
      </c>
      <c r="C94" s="70" t="s">
        <v>180</v>
      </c>
      <c r="D94" s="71">
        <v>20000</v>
      </c>
      <c r="E94" s="71">
        <v>20000</v>
      </c>
      <c r="F94" s="72" t="str">
        <f t="shared" si="2"/>
        <v>-</v>
      </c>
    </row>
    <row r="95" spans="1:6" ht="24.6" customHeight="1" x14ac:dyDescent="0.25">
      <c r="A95" s="68" t="s">
        <v>181</v>
      </c>
      <c r="B95" s="69" t="s">
        <v>31</v>
      </c>
      <c r="C95" s="70" t="s">
        <v>182</v>
      </c>
      <c r="D95" s="71">
        <v>20000</v>
      </c>
      <c r="E95" s="71">
        <v>20000</v>
      </c>
      <c r="F95" s="72" t="str">
        <f t="shared" si="2"/>
        <v>-</v>
      </c>
    </row>
    <row r="96" spans="1:6" ht="24.6" customHeight="1" x14ac:dyDescent="0.2">
      <c r="A96" s="78" t="s">
        <v>181</v>
      </c>
      <c r="B96" s="74" t="s">
        <v>31</v>
      </c>
      <c r="C96" s="75" t="s">
        <v>183</v>
      </c>
      <c r="D96" s="76">
        <v>20000</v>
      </c>
      <c r="E96" s="76">
        <v>20000</v>
      </c>
      <c r="F96" s="77" t="str">
        <f t="shared" si="2"/>
        <v>-</v>
      </c>
    </row>
    <row r="97" spans="1:6" ht="12.75" customHeight="1" x14ac:dyDescent="0.2">
      <c r="A97" s="80"/>
      <c r="B97" s="81"/>
      <c r="C97" s="81"/>
      <c r="D97" s="82"/>
      <c r="E97" s="82"/>
      <c r="F97" s="8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59055118110236227" bottom="0.19685039370078741" header="0" footer="0"/>
  <pageSetup paperSize="9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8"/>
  <sheetViews>
    <sheetView showGridLines="0" topLeftCell="A252" workbookViewId="0">
      <selection activeCell="A159" sqref="A159:XFD159"/>
    </sheetView>
  </sheetViews>
  <sheetFormatPr defaultRowHeight="12.75" customHeight="1" x14ac:dyDescent="0.2"/>
  <cols>
    <col min="1" max="1" width="69" style="37" customWidth="1"/>
    <col min="2" max="2" width="6" style="37" customWidth="1"/>
    <col min="3" max="3" width="25.88671875" style="37" customWidth="1"/>
    <col min="4" max="4" width="15.88671875" style="37" customWidth="1"/>
    <col min="5" max="5" width="14.88671875" style="37" customWidth="1"/>
    <col min="6" max="6" width="14.21875" style="37" customWidth="1"/>
    <col min="7" max="16384" width="8.88671875" style="37"/>
  </cols>
  <sheetData>
    <row r="1" spans="1:6" ht="11.4" x14ac:dyDescent="0.2"/>
    <row r="2" spans="1:6" ht="15" customHeight="1" x14ac:dyDescent="0.25">
      <c r="A2" s="131" t="s">
        <v>184</v>
      </c>
      <c r="B2" s="131"/>
      <c r="C2" s="131"/>
      <c r="D2" s="131"/>
      <c r="E2" s="50"/>
      <c r="F2" s="44" t="s">
        <v>185</v>
      </c>
    </row>
    <row r="3" spans="1:6" ht="13.5" customHeight="1" x14ac:dyDescent="0.2">
      <c r="A3" s="40"/>
      <c r="B3" s="40"/>
      <c r="C3" s="36"/>
      <c r="D3" s="44"/>
      <c r="E3" s="44"/>
      <c r="F3" s="44"/>
    </row>
    <row r="4" spans="1:6" ht="10.199999999999999" customHeight="1" x14ac:dyDescent="0.2">
      <c r="A4" s="138" t="s">
        <v>21</v>
      </c>
      <c r="B4" s="119" t="s">
        <v>22</v>
      </c>
      <c r="C4" s="136" t="s">
        <v>186</v>
      </c>
      <c r="D4" s="122" t="s">
        <v>24</v>
      </c>
      <c r="E4" s="141" t="s">
        <v>25</v>
      </c>
      <c r="F4" s="128" t="s">
        <v>26</v>
      </c>
    </row>
    <row r="5" spans="1:6" ht="5.4" customHeight="1" x14ac:dyDescent="0.2">
      <c r="A5" s="139"/>
      <c r="B5" s="120"/>
      <c r="C5" s="137"/>
      <c r="D5" s="123"/>
      <c r="E5" s="142"/>
      <c r="F5" s="129"/>
    </row>
    <row r="6" spans="1:6" ht="9.6" customHeight="1" x14ac:dyDescent="0.2">
      <c r="A6" s="139"/>
      <c r="B6" s="120"/>
      <c r="C6" s="137"/>
      <c r="D6" s="123"/>
      <c r="E6" s="142"/>
      <c r="F6" s="129"/>
    </row>
    <row r="7" spans="1:6" ht="6" customHeight="1" x14ac:dyDescent="0.2">
      <c r="A7" s="139"/>
      <c r="B7" s="120"/>
      <c r="C7" s="137"/>
      <c r="D7" s="123"/>
      <c r="E7" s="142"/>
      <c r="F7" s="129"/>
    </row>
    <row r="8" spans="1:6" ht="6.6" customHeight="1" x14ac:dyDescent="0.2">
      <c r="A8" s="139"/>
      <c r="B8" s="120"/>
      <c r="C8" s="137"/>
      <c r="D8" s="123"/>
      <c r="E8" s="142"/>
      <c r="F8" s="129"/>
    </row>
    <row r="9" spans="1:6" ht="10.95" customHeight="1" x14ac:dyDescent="0.2">
      <c r="A9" s="139"/>
      <c r="B9" s="120"/>
      <c r="C9" s="137"/>
      <c r="D9" s="123"/>
      <c r="E9" s="142"/>
      <c r="F9" s="129"/>
    </row>
    <row r="10" spans="1:6" ht="4.2" hidden="1" customHeight="1" x14ac:dyDescent="0.2">
      <c r="A10" s="139"/>
      <c r="B10" s="120"/>
      <c r="C10" s="83"/>
      <c r="D10" s="123"/>
      <c r="E10" s="84"/>
      <c r="F10" s="85"/>
    </row>
    <row r="11" spans="1:6" ht="13.2" hidden="1" customHeight="1" x14ac:dyDescent="0.2">
      <c r="A11" s="140"/>
      <c r="B11" s="121"/>
      <c r="C11" s="86"/>
      <c r="D11" s="124"/>
      <c r="E11" s="87"/>
      <c r="F11" s="88"/>
    </row>
    <row r="12" spans="1:6" ht="13.5" customHeight="1" x14ac:dyDescent="0.2">
      <c r="A12" s="52">
        <v>1</v>
      </c>
      <c r="B12" s="53">
        <v>2</v>
      </c>
      <c r="C12" s="54">
        <v>3</v>
      </c>
      <c r="D12" s="55" t="s">
        <v>27</v>
      </c>
      <c r="E12" s="89" t="s">
        <v>28</v>
      </c>
      <c r="F12" s="57" t="s">
        <v>29</v>
      </c>
    </row>
    <row r="13" spans="1:6" ht="21.45" customHeight="1" x14ac:dyDescent="0.25">
      <c r="A13" s="90" t="s">
        <v>187</v>
      </c>
      <c r="B13" s="91" t="s">
        <v>188</v>
      </c>
      <c r="C13" s="92" t="s">
        <v>189</v>
      </c>
      <c r="D13" s="93">
        <v>15152700</v>
      </c>
      <c r="E13" s="94">
        <v>10619066.449999999</v>
      </c>
      <c r="F13" s="95">
        <f>IF(OR(D13="-",IF(E13="-",0,E13)&gt;=IF(D13="-",0,D13)),"-",IF(D13="-",0,D13)-IF(E13="-",0,E13))</f>
        <v>4533633.5500000007</v>
      </c>
    </row>
    <row r="14" spans="1:6" ht="11.4" x14ac:dyDescent="0.2">
      <c r="A14" s="96" t="s">
        <v>33</v>
      </c>
      <c r="B14" s="97"/>
      <c r="C14" s="98"/>
      <c r="D14" s="99"/>
      <c r="E14" s="100"/>
      <c r="F14" s="101"/>
    </row>
    <row r="15" spans="1:6" ht="24.6" customHeight="1" x14ac:dyDescent="0.25">
      <c r="A15" s="90" t="s">
        <v>13</v>
      </c>
      <c r="B15" s="91" t="s">
        <v>188</v>
      </c>
      <c r="C15" s="92" t="s">
        <v>190</v>
      </c>
      <c r="D15" s="93">
        <v>15152700</v>
      </c>
      <c r="E15" s="94">
        <v>10619066.449999999</v>
      </c>
      <c r="F15" s="95">
        <f t="shared" ref="F15:F78" si="0">IF(OR(D15="-",IF(E15="-",0,E15)&gt;=IF(D15="-",0,D15)),"-",IF(D15="-",0,D15)-IF(E15="-",0,E15))</f>
        <v>4533633.5500000007</v>
      </c>
    </row>
    <row r="16" spans="1:6" ht="21.45" customHeight="1" x14ac:dyDescent="0.25">
      <c r="A16" s="90" t="s">
        <v>191</v>
      </c>
      <c r="B16" s="91" t="s">
        <v>188</v>
      </c>
      <c r="C16" s="92" t="s">
        <v>192</v>
      </c>
      <c r="D16" s="93">
        <v>5859900</v>
      </c>
      <c r="E16" s="94">
        <v>4701126.97</v>
      </c>
      <c r="F16" s="95">
        <f t="shared" si="0"/>
        <v>1158773.0300000003</v>
      </c>
    </row>
    <row r="17" spans="1:6" ht="45.6" customHeight="1" x14ac:dyDescent="0.25">
      <c r="A17" s="90" t="s">
        <v>193</v>
      </c>
      <c r="B17" s="91" t="s">
        <v>188</v>
      </c>
      <c r="C17" s="92" t="s">
        <v>194</v>
      </c>
      <c r="D17" s="93">
        <v>5106800</v>
      </c>
      <c r="E17" s="94">
        <v>4049772.25</v>
      </c>
      <c r="F17" s="95">
        <f t="shared" si="0"/>
        <v>1057027.75</v>
      </c>
    </row>
    <row r="18" spans="1:6" ht="24.6" customHeight="1" x14ac:dyDescent="0.2">
      <c r="A18" s="58" t="s">
        <v>195</v>
      </c>
      <c r="B18" s="102" t="s">
        <v>188</v>
      </c>
      <c r="C18" s="60" t="s">
        <v>196</v>
      </c>
      <c r="D18" s="61">
        <v>5106600</v>
      </c>
      <c r="E18" s="103">
        <v>4049572.25</v>
      </c>
      <c r="F18" s="104">
        <f t="shared" si="0"/>
        <v>1057027.75</v>
      </c>
    </row>
    <row r="19" spans="1:6" ht="40.799999999999997" customHeight="1" x14ac:dyDescent="0.2">
      <c r="A19" s="58" t="s">
        <v>197</v>
      </c>
      <c r="B19" s="102" t="s">
        <v>188</v>
      </c>
      <c r="C19" s="60" t="s">
        <v>198</v>
      </c>
      <c r="D19" s="61">
        <v>5106600</v>
      </c>
      <c r="E19" s="103">
        <v>4049572.25</v>
      </c>
      <c r="F19" s="104">
        <f t="shared" si="0"/>
        <v>1057027.75</v>
      </c>
    </row>
    <row r="20" spans="1:6" ht="69.599999999999994" customHeight="1" x14ac:dyDescent="0.2">
      <c r="A20" s="105" t="s">
        <v>199</v>
      </c>
      <c r="B20" s="102" t="s">
        <v>188</v>
      </c>
      <c r="C20" s="60" t="s">
        <v>200</v>
      </c>
      <c r="D20" s="61">
        <v>4403400</v>
      </c>
      <c r="E20" s="103">
        <v>3489402.44</v>
      </c>
      <c r="F20" s="104">
        <f t="shared" si="0"/>
        <v>913997.56</v>
      </c>
    </row>
    <row r="21" spans="1:6" ht="55.2" customHeight="1" x14ac:dyDescent="0.2">
      <c r="A21" s="58" t="s">
        <v>201</v>
      </c>
      <c r="B21" s="102" t="s">
        <v>188</v>
      </c>
      <c r="C21" s="60" t="s">
        <v>202</v>
      </c>
      <c r="D21" s="61">
        <v>4403400</v>
      </c>
      <c r="E21" s="103">
        <v>3489402.44</v>
      </c>
      <c r="F21" s="104">
        <f t="shared" si="0"/>
        <v>913997.56</v>
      </c>
    </row>
    <row r="22" spans="1:6" ht="24.6" customHeight="1" x14ac:dyDescent="0.2">
      <c r="A22" s="58" t="s">
        <v>203</v>
      </c>
      <c r="B22" s="102" t="s">
        <v>188</v>
      </c>
      <c r="C22" s="60" t="s">
        <v>204</v>
      </c>
      <c r="D22" s="61">
        <v>4403400</v>
      </c>
      <c r="E22" s="103">
        <v>3489402.44</v>
      </c>
      <c r="F22" s="104">
        <f t="shared" si="0"/>
        <v>913997.56</v>
      </c>
    </row>
    <row r="23" spans="1:6" ht="24.6" customHeight="1" x14ac:dyDescent="0.2">
      <c r="A23" s="58" t="s">
        <v>205</v>
      </c>
      <c r="B23" s="102" t="s">
        <v>188</v>
      </c>
      <c r="C23" s="60" t="s">
        <v>206</v>
      </c>
      <c r="D23" s="61">
        <v>3138400</v>
      </c>
      <c r="E23" s="103">
        <v>2468544.23</v>
      </c>
      <c r="F23" s="104">
        <f t="shared" si="0"/>
        <v>669855.77</v>
      </c>
    </row>
    <row r="24" spans="1:6" ht="36.9" customHeight="1" x14ac:dyDescent="0.2">
      <c r="A24" s="58" t="s">
        <v>207</v>
      </c>
      <c r="B24" s="102" t="s">
        <v>188</v>
      </c>
      <c r="C24" s="60" t="s">
        <v>208</v>
      </c>
      <c r="D24" s="61">
        <v>347400</v>
      </c>
      <c r="E24" s="103">
        <v>327996</v>
      </c>
      <c r="F24" s="104">
        <f t="shared" si="0"/>
        <v>19404</v>
      </c>
    </row>
    <row r="25" spans="1:6" ht="36" customHeight="1" x14ac:dyDescent="0.2">
      <c r="A25" s="58" t="s">
        <v>209</v>
      </c>
      <c r="B25" s="102" t="s">
        <v>188</v>
      </c>
      <c r="C25" s="60" t="s">
        <v>210</v>
      </c>
      <c r="D25" s="61">
        <v>917600</v>
      </c>
      <c r="E25" s="103">
        <v>692862.21</v>
      </c>
      <c r="F25" s="104">
        <f t="shared" si="0"/>
        <v>224737.79000000004</v>
      </c>
    </row>
    <row r="26" spans="1:6" ht="63.6" customHeight="1" x14ac:dyDescent="0.2">
      <c r="A26" s="105" t="s">
        <v>211</v>
      </c>
      <c r="B26" s="102" t="s">
        <v>188</v>
      </c>
      <c r="C26" s="60" t="s">
        <v>212</v>
      </c>
      <c r="D26" s="61">
        <v>654000</v>
      </c>
      <c r="E26" s="103">
        <v>515979.81</v>
      </c>
      <c r="F26" s="104">
        <f t="shared" si="0"/>
        <v>138020.19</v>
      </c>
    </row>
    <row r="27" spans="1:6" ht="16.8" customHeight="1" x14ac:dyDescent="0.2">
      <c r="A27" s="58" t="s">
        <v>213</v>
      </c>
      <c r="B27" s="102" t="s">
        <v>188</v>
      </c>
      <c r="C27" s="60" t="s">
        <v>214</v>
      </c>
      <c r="D27" s="61">
        <v>645300</v>
      </c>
      <c r="E27" s="103">
        <v>514629.81</v>
      </c>
      <c r="F27" s="104">
        <f t="shared" si="0"/>
        <v>130670.19</v>
      </c>
    </row>
    <row r="28" spans="1:6" ht="36.9" customHeight="1" x14ac:dyDescent="0.2">
      <c r="A28" s="58" t="s">
        <v>215</v>
      </c>
      <c r="B28" s="102" t="s">
        <v>188</v>
      </c>
      <c r="C28" s="60" t="s">
        <v>216</v>
      </c>
      <c r="D28" s="61">
        <v>645300</v>
      </c>
      <c r="E28" s="103">
        <v>514629.81</v>
      </c>
      <c r="F28" s="104">
        <f t="shared" si="0"/>
        <v>130670.19</v>
      </c>
    </row>
    <row r="29" spans="1:6" ht="11.4" x14ac:dyDescent="0.2">
      <c r="A29" s="58" t="s">
        <v>217</v>
      </c>
      <c r="B29" s="102" t="s">
        <v>188</v>
      </c>
      <c r="C29" s="60" t="s">
        <v>218</v>
      </c>
      <c r="D29" s="61">
        <v>597600</v>
      </c>
      <c r="E29" s="103">
        <v>472323.44</v>
      </c>
      <c r="F29" s="104">
        <f t="shared" si="0"/>
        <v>125276.56</v>
      </c>
    </row>
    <row r="30" spans="1:6" ht="11.4" x14ac:dyDescent="0.2">
      <c r="A30" s="58" t="s">
        <v>219</v>
      </c>
      <c r="B30" s="102" t="s">
        <v>188</v>
      </c>
      <c r="C30" s="60" t="s">
        <v>220</v>
      </c>
      <c r="D30" s="61">
        <v>47700</v>
      </c>
      <c r="E30" s="103">
        <v>42306.37</v>
      </c>
      <c r="F30" s="104">
        <f t="shared" si="0"/>
        <v>5393.6299999999974</v>
      </c>
    </row>
    <row r="31" spans="1:6" ht="11.4" x14ac:dyDescent="0.2">
      <c r="A31" s="58" t="s">
        <v>221</v>
      </c>
      <c r="B31" s="102" t="s">
        <v>188</v>
      </c>
      <c r="C31" s="60" t="s">
        <v>222</v>
      </c>
      <c r="D31" s="61">
        <v>8700</v>
      </c>
      <c r="E31" s="103">
        <v>1350</v>
      </c>
      <c r="F31" s="104">
        <f t="shared" si="0"/>
        <v>7350</v>
      </c>
    </row>
    <row r="32" spans="1:6" ht="11.4" x14ac:dyDescent="0.2">
      <c r="A32" s="58" t="s">
        <v>223</v>
      </c>
      <c r="B32" s="102" t="s">
        <v>188</v>
      </c>
      <c r="C32" s="60" t="s">
        <v>224</v>
      </c>
      <c r="D32" s="61">
        <v>8700</v>
      </c>
      <c r="E32" s="103">
        <v>1350</v>
      </c>
      <c r="F32" s="104">
        <f t="shared" si="0"/>
        <v>7350</v>
      </c>
    </row>
    <row r="33" spans="1:6" ht="11.4" x14ac:dyDescent="0.2">
      <c r="A33" s="58" t="s">
        <v>225</v>
      </c>
      <c r="B33" s="102" t="s">
        <v>188</v>
      </c>
      <c r="C33" s="60" t="s">
        <v>226</v>
      </c>
      <c r="D33" s="61">
        <v>1700</v>
      </c>
      <c r="E33" s="103">
        <v>1350</v>
      </c>
      <c r="F33" s="104">
        <f t="shared" si="0"/>
        <v>350</v>
      </c>
    </row>
    <row r="34" spans="1:6" ht="11.4" x14ac:dyDescent="0.2">
      <c r="A34" s="58" t="s">
        <v>227</v>
      </c>
      <c r="B34" s="102" t="s">
        <v>188</v>
      </c>
      <c r="C34" s="60" t="s">
        <v>228</v>
      </c>
      <c r="D34" s="61">
        <v>7000</v>
      </c>
      <c r="E34" s="103" t="s">
        <v>46</v>
      </c>
      <c r="F34" s="104">
        <f t="shared" si="0"/>
        <v>7000</v>
      </c>
    </row>
    <row r="35" spans="1:6" ht="63.6" customHeight="1" x14ac:dyDescent="0.2">
      <c r="A35" s="105" t="s">
        <v>229</v>
      </c>
      <c r="B35" s="102" t="s">
        <v>188</v>
      </c>
      <c r="C35" s="60" t="s">
        <v>230</v>
      </c>
      <c r="D35" s="61">
        <v>18000</v>
      </c>
      <c r="E35" s="103">
        <v>17920</v>
      </c>
      <c r="F35" s="104">
        <f t="shared" si="0"/>
        <v>80</v>
      </c>
    </row>
    <row r="36" spans="1:6" ht="25.2" customHeight="1" x14ac:dyDescent="0.2">
      <c r="A36" s="58" t="s">
        <v>213</v>
      </c>
      <c r="B36" s="102" t="s">
        <v>188</v>
      </c>
      <c r="C36" s="60" t="s">
        <v>231</v>
      </c>
      <c r="D36" s="61">
        <v>18000</v>
      </c>
      <c r="E36" s="103">
        <v>17920</v>
      </c>
      <c r="F36" s="104">
        <f t="shared" si="0"/>
        <v>80</v>
      </c>
    </row>
    <row r="37" spans="1:6" ht="36.9" customHeight="1" x14ac:dyDescent="0.2">
      <c r="A37" s="58" t="s">
        <v>215</v>
      </c>
      <c r="B37" s="102" t="s">
        <v>188</v>
      </c>
      <c r="C37" s="60" t="s">
        <v>232</v>
      </c>
      <c r="D37" s="61">
        <v>18000</v>
      </c>
      <c r="E37" s="103">
        <v>17920</v>
      </c>
      <c r="F37" s="104">
        <f t="shared" si="0"/>
        <v>80</v>
      </c>
    </row>
    <row r="38" spans="1:6" ht="11.4" x14ac:dyDescent="0.2">
      <c r="A38" s="58" t="s">
        <v>217</v>
      </c>
      <c r="B38" s="102" t="s">
        <v>188</v>
      </c>
      <c r="C38" s="60" t="s">
        <v>233</v>
      </c>
      <c r="D38" s="61">
        <v>18000</v>
      </c>
      <c r="E38" s="103">
        <v>17920</v>
      </c>
      <c r="F38" s="104">
        <f t="shared" si="0"/>
        <v>80</v>
      </c>
    </row>
    <row r="39" spans="1:6" ht="69.599999999999994" customHeight="1" x14ac:dyDescent="0.2">
      <c r="A39" s="105" t="s">
        <v>234</v>
      </c>
      <c r="B39" s="102" t="s">
        <v>188</v>
      </c>
      <c r="C39" s="60" t="s">
        <v>235</v>
      </c>
      <c r="D39" s="61">
        <v>600</v>
      </c>
      <c r="E39" s="103">
        <v>600</v>
      </c>
      <c r="F39" s="104" t="str">
        <f t="shared" si="0"/>
        <v>-</v>
      </c>
    </row>
    <row r="40" spans="1:6" ht="11.4" x14ac:dyDescent="0.2">
      <c r="A40" s="58" t="s">
        <v>236</v>
      </c>
      <c r="B40" s="102" t="s">
        <v>188</v>
      </c>
      <c r="C40" s="60" t="s">
        <v>237</v>
      </c>
      <c r="D40" s="61">
        <v>600</v>
      </c>
      <c r="E40" s="103">
        <v>600</v>
      </c>
      <c r="F40" s="104" t="str">
        <f t="shared" si="0"/>
        <v>-</v>
      </c>
    </row>
    <row r="41" spans="1:6" ht="11.4" x14ac:dyDescent="0.2">
      <c r="A41" s="58" t="s">
        <v>169</v>
      </c>
      <c r="B41" s="102" t="s">
        <v>188</v>
      </c>
      <c r="C41" s="60" t="s">
        <v>238</v>
      </c>
      <c r="D41" s="61">
        <v>600</v>
      </c>
      <c r="E41" s="103">
        <v>600</v>
      </c>
      <c r="F41" s="104" t="str">
        <f t="shared" si="0"/>
        <v>-</v>
      </c>
    </row>
    <row r="42" spans="1:6" ht="64.8" customHeight="1" x14ac:dyDescent="0.2">
      <c r="A42" s="105" t="s">
        <v>239</v>
      </c>
      <c r="B42" s="102" t="s">
        <v>188</v>
      </c>
      <c r="C42" s="60" t="s">
        <v>240</v>
      </c>
      <c r="D42" s="61">
        <v>1000</v>
      </c>
      <c r="E42" s="103">
        <v>1000</v>
      </c>
      <c r="F42" s="104" t="str">
        <f t="shared" si="0"/>
        <v>-</v>
      </c>
    </row>
    <row r="43" spans="1:6" ht="11.4" x14ac:dyDescent="0.2">
      <c r="A43" s="58" t="s">
        <v>236</v>
      </c>
      <c r="B43" s="102" t="s">
        <v>188</v>
      </c>
      <c r="C43" s="60" t="s">
        <v>241</v>
      </c>
      <c r="D43" s="61">
        <v>1000</v>
      </c>
      <c r="E43" s="103">
        <v>1000</v>
      </c>
      <c r="F43" s="104" t="str">
        <f t="shared" si="0"/>
        <v>-</v>
      </c>
    </row>
    <row r="44" spans="1:6" ht="11.4" x14ac:dyDescent="0.2">
      <c r="A44" s="58" t="s">
        <v>169</v>
      </c>
      <c r="B44" s="102" t="s">
        <v>188</v>
      </c>
      <c r="C44" s="60" t="s">
        <v>242</v>
      </c>
      <c r="D44" s="61">
        <v>1000</v>
      </c>
      <c r="E44" s="103">
        <v>1000</v>
      </c>
      <c r="F44" s="104" t="str">
        <f t="shared" si="0"/>
        <v>-</v>
      </c>
    </row>
    <row r="45" spans="1:6" ht="64.8" customHeight="1" x14ac:dyDescent="0.2">
      <c r="A45" s="105" t="s">
        <v>243</v>
      </c>
      <c r="B45" s="102" t="s">
        <v>188</v>
      </c>
      <c r="C45" s="60" t="s">
        <v>244</v>
      </c>
      <c r="D45" s="61">
        <v>29600</v>
      </c>
      <c r="E45" s="103">
        <v>24670</v>
      </c>
      <c r="F45" s="104">
        <f t="shared" si="0"/>
        <v>4930</v>
      </c>
    </row>
    <row r="46" spans="1:6" ht="11.4" x14ac:dyDescent="0.2">
      <c r="A46" s="58" t="s">
        <v>236</v>
      </c>
      <c r="B46" s="102" t="s">
        <v>188</v>
      </c>
      <c r="C46" s="60" t="s">
        <v>245</v>
      </c>
      <c r="D46" s="61">
        <v>29600</v>
      </c>
      <c r="E46" s="103">
        <v>24670</v>
      </c>
      <c r="F46" s="104">
        <f t="shared" si="0"/>
        <v>4930</v>
      </c>
    </row>
    <row r="47" spans="1:6" ht="11.4" x14ac:dyDescent="0.2">
      <c r="A47" s="58" t="s">
        <v>169</v>
      </c>
      <c r="B47" s="102" t="s">
        <v>188</v>
      </c>
      <c r="C47" s="60" t="s">
        <v>246</v>
      </c>
      <c r="D47" s="61">
        <v>29600</v>
      </c>
      <c r="E47" s="103">
        <v>24670</v>
      </c>
      <c r="F47" s="104">
        <f t="shared" si="0"/>
        <v>4930</v>
      </c>
    </row>
    <row r="48" spans="1:6" ht="24.6" customHeight="1" x14ac:dyDescent="0.2">
      <c r="A48" s="58" t="s">
        <v>247</v>
      </c>
      <c r="B48" s="102" t="s">
        <v>188</v>
      </c>
      <c r="C48" s="60" t="s">
        <v>248</v>
      </c>
      <c r="D48" s="61">
        <v>200</v>
      </c>
      <c r="E48" s="103">
        <v>200</v>
      </c>
      <c r="F48" s="104" t="str">
        <f t="shared" si="0"/>
        <v>-</v>
      </c>
    </row>
    <row r="49" spans="1:6" ht="11.4" x14ac:dyDescent="0.2">
      <c r="A49" s="58" t="s">
        <v>249</v>
      </c>
      <c r="B49" s="102" t="s">
        <v>188</v>
      </c>
      <c r="C49" s="60" t="s">
        <v>250</v>
      </c>
      <c r="D49" s="61">
        <v>200</v>
      </c>
      <c r="E49" s="103">
        <v>200</v>
      </c>
      <c r="F49" s="104" t="str">
        <f t="shared" si="0"/>
        <v>-</v>
      </c>
    </row>
    <row r="50" spans="1:6" ht="74.400000000000006" customHeight="1" x14ac:dyDescent="0.2">
      <c r="A50" s="105" t="s">
        <v>251</v>
      </c>
      <c r="B50" s="102" t="s">
        <v>188</v>
      </c>
      <c r="C50" s="60" t="s">
        <v>252</v>
      </c>
      <c r="D50" s="61">
        <v>200</v>
      </c>
      <c r="E50" s="103">
        <v>200</v>
      </c>
      <c r="F50" s="104" t="str">
        <f t="shared" si="0"/>
        <v>-</v>
      </c>
    </row>
    <row r="51" spans="1:6" ht="25.8" customHeight="1" x14ac:dyDescent="0.2">
      <c r="A51" s="58" t="s">
        <v>213</v>
      </c>
      <c r="B51" s="102" t="s">
        <v>188</v>
      </c>
      <c r="C51" s="60" t="s">
        <v>253</v>
      </c>
      <c r="D51" s="61">
        <v>200</v>
      </c>
      <c r="E51" s="103">
        <v>200</v>
      </c>
      <c r="F51" s="104" t="str">
        <f t="shared" si="0"/>
        <v>-</v>
      </c>
    </row>
    <row r="52" spans="1:6" ht="28.2" customHeight="1" x14ac:dyDescent="0.2">
      <c r="A52" s="58" t="s">
        <v>215</v>
      </c>
      <c r="B52" s="102" t="s">
        <v>188</v>
      </c>
      <c r="C52" s="60" t="s">
        <v>254</v>
      </c>
      <c r="D52" s="61">
        <v>200</v>
      </c>
      <c r="E52" s="103">
        <v>200</v>
      </c>
      <c r="F52" s="104" t="str">
        <f t="shared" si="0"/>
        <v>-</v>
      </c>
    </row>
    <row r="53" spans="1:6" ht="11.4" x14ac:dyDescent="0.2">
      <c r="A53" s="58" t="s">
        <v>217</v>
      </c>
      <c r="B53" s="102" t="s">
        <v>188</v>
      </c>
      <c r="C53" s="60" t="s">
        <v>255</v>
      </c>
      <c r="D53" s="61">
        <v>200</v>
      </c>
      <c r="E53" s="103">
        <v>200</v>
      </c>
      <c r="F53" s="104" t="str">
        <f t="shared" si="0"/>
        <v>-</v>
      </c>
    </row>
    <row r="54" spans="1:6" ht="24.6" customHeight="1" x14ac:dyDescent="0.25">
      <c r="A54" s="90" t="s">
        <v>256</v>
      </c>
      <c r="B54" s="91" t="s">
        <v>188</v>
      </c>
      <c r="C54" s="92" t="s">
        <v>257</v>
      </c>
      <c r="D54" s="93">
        <v>586100</v>
      </c>
      <c r="E54" s="94">
        <v>531419.06999999995</v>
      </c>
      <c r="F54" s="95">
        <f t="shared" si="0"/>
        <v>54680.930000000051</v>
      </c>
    </row>
    <row r="55" spans="1:6" ht="24.6" customHeight="1" x14ac:dyDescent="0.2">
      <c r="A55" s="58" t="s">
        <v>247</v>
      </c>
      <c r="B55" s="102" t="s">
        <v>188</v>
      </c>
      <c r="C55" s="60" t="s">
        <v>258</v>
      </c>
      <c r="D55" s="61">
        <v>586100</v>
      </c>
      <c r="E55" s="103">
        <v>531419.06999999995</v>
      </c>
      <c r="F55" s="104">
        <f t="shared" si="0"/>
        <v>54680.930000000051</v>
      </c>
    </row>
    <row r="56" spans="1:6" ht="11.4" x14ac:dyDescent="0.2">
      <c r="A56" s="58" t="s">
        <v>249</v>
      </c>
      <c r="B56" s="102" t="s">
        <v>188</v>
      </c>
      <c r="C56" s="60" t="s">
        <v>259</v>
      </c>
      <c r="D56" s="61">
        <v>586100</v>
      </c>
      <c r="E56" s="103">
        <v>531419.06999999995</v>
      </c>
      <c r="F56" s="104">
        <f t="shared" si="0"/>
        <v>54680.930000000051</v>
      </c>
    </row>
    <row r="57" spans="1:6" ht="46.2" customHeight="1" x14ac:dyDescent="0.2">
      <c r="A57" s="58" t="s">
        <v>260</v>
      </c>
      <c r="B57" s="102" t="s">
        <v>188</v>
      </c>
      <c r="C57" s="60" t="s">
        <v>261</v>
      </c>
      <c r="D57" s="61">
        <v>586100</v>
      </c>
      <c r="E57" s="103">
        <v>531419.06999999995</v>
      </c>
      <c r="F57" s="104">
        <f t="shared" si="0"/>
        <v>54680.930000000051</v>
      </c>
    </row>
    <row r="58" spans="1:6" ht="11.4" x14ac:dyDescent="0.2">
      <c r="A58" s="58" t="s">
        <v>221</v>
      </c>
      <c r="B58" s="102" t="s">
        <v>188</v>
      </c>
      <c r="C58" s="60" t="s">
        <v>262</v>
      </c>
      <c r="D58" s="61">
        <v>586100</v>
      </c>
      <c r="E58" s="103">
        <v>531419.06999999995</v>
      </c>
      <c r="F58" s="104">
        <f t="shared" si="0"/>
        <v>54680.930000000051</v>
      </c>
    </row>
    <row r="59" spans="1:6" ht="11.4" x14ac:dyDescent="0.2">
      <c r="A59" s="58" t="s">
        <v>263</v>
      </c>
      <c r="B59" s="102" t="s">
        <v>188</v>
      </c>
      <c r="C59" s="60" t="s">
        <v>264</v>
      </c>
      <c r="D59" s="61">
        <v>586100</v>
      </c>
      <c r="E59" s="103">
        <v>531419.06999999995</v>
      </c>
      <c r="F59" s="104">
        <f t="shared" si="0"/>
        <v>54680.930000000051</v>
      </c>
    </row>
    <row r="60" spans="1:6" ht="21.45" customHeight="1" x14ac:dyDescent="0.25">
      <c r="A60" s="90" t="s">
        <v>265</v>
      </c>
      <c r="B60" s="91" t="s">
        <v>188</v>
      </c>
      <c r="C60" s="92" t="s">
        <v>266</v>
      </c>
      <c r="D60" s="93">
        <v>167000</v>
      </c>
      <c r="E60" s="94">
        <v>119935.65</v>
      </c>
      <c r="F60" s="95">
        <f t="shared" si="0"/>
        <v>47064.350000000006</v>
      </c>
    </row>
    <row r="61" spans="1:6" ht="24.6" customHeight="1" x14ac:dyDescent="0.2">
      <c r="A61" s="58" t="s">
        <v>195</v>
      </c>
      <c r="B61" s="102" t="s">
        <v>188</v>
      </c>
      <c r="C61" s="60" t="s">
        <v>267</v>
      </c>
      <c r="D61" s="61">
        <v>117000</v>
      </c>
      <c r="E61" s="103">
        <v>111978.13</v>
      </c>
      <c r="F61" s="104">
        <f t="shared" si="0"/>
        <v>5021.8699999999953</v>
      </c>
    </row>
    <row r="62" spans="1:6" ht="36.6" customHeight="1" x14ac:dyDescent="0.2">
      <c r="A62" s="58" t="s">
        <v>268</v>
      </c>
      <c r="B62" s="102" t="s">
        <v>188</v>
      </c>
      <c r="C62" s="60" t="s">
        <v>269</v>
      </c>
      <c r="D62" s="61">
        <v>117000</v>
      </c>
      <c r="E62" s="103">
        <v>111978.13</v>
      </c>
      <c r="F62" s="104">
        <f t="shared" si="0"/>
        <v>5021.8699999999953</v>
      </c>
    </row>
    <row r="63" spans="1:6" ht="53.4" customHeight="1" x14ac:dyDescent="0.2">
      <c r="A63" s="58" t="s">
        <v>270</v>
      </c>
      <c r="B63" s="102" t="s">
        <v>188</v>
      </c>
      <c r="C63" s="60" t="s">
        <v>271</v>
      </c>
      <c r="D63" s="61">
        <v>117000</v>
      </c>
      <c r="E63" s="103">
        <v>111978.13</v>
      </c>
      <c r="F63" s="104">
        <f t="shared" si="0"/>
        <v>5021.8699999999953</v>
      </c>
    </row>
    <row r="64" spans="1:6" ht="23.4" customHeight="1" x14ac:dyDescent="0.2">
      <c r="A64" s="58" t="s">
        <v>213</v>
      </c>
      <c r="B64" s="102" t="s">
        <v>188</v>
      </c>
      <c r="C64" s="60" t="s">
        <v>272</v>
      </c>
      <c r="D64" s="61">
        <v>97000</v>
      </c>
      <c r="E64" s="103">
        <v>91978.13</v>
      </c>
      <c r="F64" s="104">
        <f t="shared" si="0"/>
        <v>5021.8699999999953</v>
      </c>
    </row>
    <row r="65" spans="1:6" ht="36.9" customHeight="1" x14ac:dyDescent="0.2">
      <c r="A65" s="58" t="s">
        <v>215</v>
      </c>
      <c r="B65" s="102" t="s">
        <v>188</v>
      </c>
      <c r="C65" s="60" t="s">
        <v>273</v>
      </c>
      <c r="D65" s="61">
        <v>97000</v>
      </c>
      <c r="E65" s="103">
        <v>91978.13</v>
      </c>
      <c r="F65" s="104">
        <f t="shared" si="0"/>
        <v>5021.8699999999953</v>
      </c>
    </row>
    <row r="66" spans="1:6" ht="11.4" x14ac:dyDescent="0.2">
      <c r="A66" s="58" t="s">
        <v>217</v>
      </c>
      <c r="B66" s="102" t="s">
        <v>188</v>
      </c>
      <c r="C66" s="60" t="s">
        <v>274</v>
      </c>
      <c r="D66" s="61">
        <v>97000</v>
      </c>
      <c r="E66" s="103">
        <v>91978.13</v>
      </c>
      <c r="F66" s="104">
        <f t="shared" si="0"/>
        <v>5021.8699999999953</v>
      </c>
    </row>
    <row r="67" spans="1:6" ht="11.4" x14ac:dyDescent="0.2">
      <c r="A67" s="58" t="s">
        <v>221</v>
      </c>
      <c r="B67" s="102" t="s">
        <v>188</v>
      </c>
      <c r="C67" s="60" t="s">
        <v>275</v>
      </c>
      <c r="D67" s="61">
        <v>20000</v>
      </c>
      <c r="E67" s="103">
        <v>20000</v>
      </c>
      <c r="F67" s="104" t="str">
        <f t="shared" si="0"/>
        <v>-</v>
      </c>
    </row>
    <row r="68" spans="1:6" ht="11.4" x14ac:dyDescent="0.2">
      <c r="A68" s="58" t="s">
        <v>223</v>
      </c>
      <c r="B68" s="102" t="s">
        <v>188</v>
      </c>
      <c r="C68" s="60" t="s">
        <v>276</v>
      </c>
      <c r="D68" s="61">
        <v>20000</v>
      </c>
      <c r="E68" s="103">
        <v>20000</v>
      </c>
      <c r="F68" s="104" t="str">
        <f t="shared" si="0"/>
        <v>-</v>
      </c>
    </row>
    <row r="69" spans="1:6" ht="11.4" x14ac:dyDescent="0.2">
      <c r="A69" s="58" t="s">
        <v>227</v>
      </c>
      <c r="B69" s="102" t="s">
        <v>188</v>
      </c>
      <c r="C69" s="60" t="s">
        <v>277</v>
      </c>
      <c r="D69" s="61">
        <v>20000</v>
      </c>
      <c r="E69" s="103">
        <v>20000</v>
      </c>
      <c r="F69" s="104" t="str">
        <f t="shared" si="0"/>
        <v>-</v>
      </c>
    </row>
    <row r="70" spans="1:6" ht="24.6" customHeight="1" x14ac:dyDescent="0.2">
      <c r="A70" s="58" t="s">
        <v>247</v>
      </c>
      <c r="B70" s="102" t="s">
        <v>188</v>
      </c>
      <c r="C70" s="60" t="s">
        <v>278</v>
      </c>
      <c r="D70" s="61">
        <v>50000</v>
      </c>
      <c r="E70" s="103">
        <v>7957.52</v>
      </c>
      <c r="F70" s="104">
        <f t="shared" si="0"/>
        <v>42042.479999999996</v>
      </c>
    </row>
    <row r="71" spans="1:6" ht="11.4" x14ac:dyDescent="0.2">
      <c r="A71" s="58" t="s">
        <v>249</v>
      </c>
      <c r="B71" s="102" t="s">
        <v>188</v>
      </c>
      <c r="C71" s="60" t="s">
        <v>279</v>
      </c>
      <c r="D71" s="61">
        <v>50000</v>
      </c>
      <c r="E71" s="103">
        <v>7957.52</v>
      </c>
      <c r="F71" s="104">
        <f t="shared" si="0"/>
        <v>42042.479999999996</v>
      </c>
    </row>
    <row r="72" spans="1:6" ht="51" customHeight="1" x14ac:dyDescent="0.2">
      <c r="A72" s="58" t="s">
        <v>280</v>
      </c>
      <c r="B72" s="102" t="s">
        <v>188</v>
      </c>
      <c r="C72" s="60" t="s">
        <v>281</v>
      </c>
      <c r="D72" s="61">
        <v>50000</v>
      </c>
      <c r="E72" s="103">
        <v>7957.52</v>
      </c>
      <c r="F72" s="104">
        <f t="shared" si="0"/>
        <v>42042.479999999996</v>
      </c>
    </row>
    <row r="73" spans="1:6" ht="24" customHeight="1" x14ac:dyDescent="0.2">
      <c r="A73" s="58" t="s">
        <v>213</v>
      </c>
      <c r="B73" s="102" t="s">
        <v>188</v>
      </c>
      <c r="C73" s="60" t="s">
        <v>282</v>
      </c>
      <c r="D73" s="61">
        <v>50000</v>
      </c>
      <c r="E73" s="103">
        <v>7957.52</v>
      </c>
      <c r="F73" s="104">
        <f t="shared" si="0"/>
        <v>42042.479999999996</v>
      </c>
    </row>
    <row r="74" spans="1:6" ht="25.2" customHeight="1" x14ac:dyDescent="0.2">
      <c r="A74" s="58" t="s">
        <v>215</v>
      </c>
      <c r="B74" s="102" t="s">
        <v>188</v>
      </c>
      <c r="C74" s="60" t="s">
        <v>283</v>
      </c>
      <c r="D74" s="61">
        <v>50000</v>
      </c>
      <c r="E74" s="103">
        <v>7957.52</v>
      </c>
      <c r="F74" s="104">
        <f t="shared" si="0"/>
        <v>42042.479999999996</v>
      </c>
    </row>
    <row r="75" spans="1:6" ht="11.4" x14ac:dyDescent="0.2">
      <c r="A75" s="58" t="s">
        <v>217</v>
      </c>
      <c r="B75" s="102" t="s">
        <v>188</v>
      </c>
      <c r="C75" s="60" t="s">
        <v>284</v>
      </c>
      <c r="D75" s="61">
        <v>50000</v>
      </c>
      <c r="E75" s="103">
        <v>7957.52</v>
      </c>
      <c r="F75" s="104">
        <f t="shared" si="0"/>
        <v>42042.479999999996</v>
      </c>
    </row>
    <row r="76" spans="1:6" ht="21.45" customHeight="1" x14ac:dyDescent="0.25">
      <c r="A76" s="90" t="s">
        <v>285</v>
      </c>
      <c r="B76" s="91" t="s">
        <v>188</v>
      </c>
      <c r="C76" s="92" t="s">
        <v>286</v>
      </c>
      <c r="D76" s="93">
        <v>240200</v>
      </c>
      <c r="E76" s="94">
        <v>196707.55</v>
      </c>
      <c r="F76" s="95">
        <f t="shared" si="0"/>
        <v>43492.450000000012</v>
      </c>
    </row>
    <row r="77" spans="1:6" ht="24.6" customHeight="1" x14ac:dyDescent="0.25">
      <c r="A77" s="90" t="s">
        <v>287</v>
      </c>
      <c r="B77" s="91" t="s">
        <v>188</v>
      </c>
      <c r="C77" s="92" t="s">
        <v>288</v>
      </c>
      <c r="D77" s="93">
        <v>240200</v>
      </c>
      <c r="E77" s="94">
        <v>196707.55</v>
      </c>
      <c r="F77" s="95">
        <f t="shared" si="0"/>
        <v>43492.450000000012</v>
      </c>
    </row>
    <row r="78" spans="1:6" ht="24.6" customHeight="1" x14ac:dyDescent="0.2">
      <c r="A78" s="58" t="s">
        <v>247</v>
      </c>
      <c r="B78" s="102" t="s">
        <v>188</v>
      </c>
      <c r="C78" s="60" t="s">
        <v>289</v>
      </c>
      <c r="D78" s="61">
        <v>240200</v>
      </c>
      <c r="E78" s="103">
        <v>196707.55</v>
      </c>
      <c r="F78" s="104">
        <f t="shared" si="0"/>
        <v>43492.450000000012</v>
      </c>
    </row>
    <row r="79" spans="1:6" ht="11.4" x14ac:dyDescent="0.2">
      <c r="A79" s="58" t="s">
        <v>249</v>
      </c>
      <c r="B79" s="102" t="s">
        <v>188</v>
      </c>
      <c r="C79" s="60" t="s">
        <v>290</v>
      </c>
      <c r="D79" s="61">
        <v>240200</v>
      </c>
      <c r="E79" s="103">
        <v>196707.55</v>
      </c>
      <c r="F79" s="104">
        <f t="shared" ref="F79:F142" si="1">IF(OR(D79="-",IF(E79="-",0,E79)&gt;=IF(D79="-",0,D79)),"-",IF(D79="-",0,D79)-IF(E79="-",0,E79))</f>
        <v>43492.450000000012</v>
      </c>
    </row>
    <row r="80" spans="1:6" ht="38.4" customHeight="1" x14ac:dyDescent="0.2">
      <c r="A80" s="58" t="s">
        <v>291</v>
      </c>
      <c r="B80" s="102" t="s">
        <v>188</v>
      </c>
      <c r="C80" s="60" t="s">
        <v>292</v>
      </c>
      <c r="D80" s="61">
        <v>240200</v>
      </c>
      <c r="E80" s="103">
        <v>196707.55</v>
      </c>
      <c r="F80" s="104">
        <f t="shared" si="1"/>
        <v>43492.450000000012</v>
      </c>
    </row>
    <row r="81" spans="1:6" ht="54" customHeight="1" x14ac:dyDescent="0.2">
      <c r="A81" s="58" t="s">
        <v>201</v>
      </c>
      <c r="B81" s="102" t="s">
        <v>188</v>
      </c>
      <c r="C81" s="60" t="s">
        <v>293</v>
      </c>
      <c r="D81" s="61">
        <v>240200</v>
      </c>
      <c r="E81" s="103">
        <v>196707.55</v>
      </c>
      <c r="F81" s="104">
        <f t="shared" si="1"/>
        <v>43492.450000000012</v>
      </c>
    </row>
    <row r="82" spans="1:6" ht="24.6" customHeight="1" x14ac:dyDescent="0.2">
      <c r="A82" s="58" t="s">
        <v>203</v>
      </c>
      <c r="B82" s="102" t="s">
        <v>188</v>
      </c>
      <c r="C82" s="60" t="s">
        <v>294</v>
      </c>
      <c r="D82" s="61">
        <v>240200</v>
      </c>
      <c r="E82" s="103">
        <v>196707.55</v>
      </c>
      <c r="F82" s="104">
        <f t="shared" si="1"/>
        <v>43492.450000000012</v>
      </c>
    </row>
    <row r="83" spans="1:6" ht="24.6" customHeight="1" x14ac:dyDescent="0.2">
      <c r="A83" s="58" t="s">
        <v>205</v>
      </c>
      <c r="B83" s="102" t="s">
        <v>188</v>
      </c>
      <c r="C83" s="60" t="s">
        <v>295</v>
      </c>
      <c r="D83" s="61">
        <v>170200</v>
      </c>
      <c r="E83" s="103">
        <v>155151.57999999999</v>
      </c>
      <c r="F83" s="104">
        <f t="shared" si="1"/>
        <v>15048.420000000013</v>
      </c>
    </row>
    <row r="84" spans="1:6" ht="35.4" customHeight="1" x14ac:dyDescent="0.2">
      <c r="A84" s="58" t="s">
        <v>209</v>
      </c>
      <c r="B84" s="102" t="s">
        <v>188</v>
      </c>
      <c r="C84" s="60" t="s">
        <v>296</v>
      </c>
      <c r="D84" s="61">
        <v>70000</v>
      </c>
      <c r="E84" s="103">
        <v>41555.97</v>
      </c>
      <c r="F84" s="104">
        <f t="shared" si="1"/>
        <v>28444.03</v>
      </c>
    </row>
    <row r="85" spans="1:6" ht="24.6" customHeight="1" x14ac:dyDescent="0.25">
      <c r="A85" s="90" t="s">
        <v>297</v>
      </c>
      <c r="B85" s="91" t="s">
        <v>188</v>
      </c>
      <c r="C85" s="92" t="s">
        <v>298</v>
      </c>
      <c r="D85" s="93">
        <v>41900</v>
      </c>
      <c r="E85" s="94">
        <v>25054.799999999999</v>
      </c>
      <c r="F85" s="95">
        <f t="shared" si="1"/>
        <v>16845.2</v>
      </c>
    </row>
    <row r="86" spans="1:6" ht="21.45" customHeight="1" x14ac:dyDescent="0.25">
      <c r="A86" s="90" t="s">
        <v>299</v>
      </c>
      <c r="B86" s="91" t="s">
        <v>188</v>
      </c>
      <c r="C86" s="92" t="s">
        <v>300</v>
      </c>
      <c r="D86" s="93">
        <v>33800</v>
      </c>
      <c r="E86" s="94">
        <v>23554.799999999999</v>
      </c>
      <c r="F86" s="95">
        <f t="shared" si="1"/>
        <v>10245.200000000001</v>
      </c>
    </row>
    <row r="87" spans="1:6" ht="44.4" customHeight="1" x14ac:dyDescent="0.2">
      <c r="A87" s="58" t="s">
        <v>301</v>
      </c>
      <c r="B87" s="102" t="s">
        <v>188</v>
      </c>
      <c r="C87" s="60" t="s">
        <v>302</v>
      </c>
      <c r="D87" s="61">
        <v>33800</v>
      </c>
      <c r="E87" s="103">
        <v>23554.799999999999</v>
      </c>
      <c r="F87" s="104">
        <f t="shared" si="1"/>
        <v>10245.200000000001</v>
      </c>
    </row>
    <row r="88" spans="1:6" ht="40.799999999999997" customHeight="1" x14ac:dyDescent="0.2">
      <c r="A88" s="58" t="s">
        <v>303</v>
      </c>
      <c r="B88" s="102" t="s">
        <v>188</v>
      </c>
      <c r="C88" s="60" t="s">
        <v>304</v>
      </c>
      <c r="D88" s="61">
        <v>5200</v>
      </c>
      <c r="E88" s="103" t="s">
        <v>46</v>
      </c>
      <c r="F88" s="104">
        <f t="shared" si="1"/>
        <v>5200</v>
      </c>
    </row>
    <row r="89" spans="1:6" ht="65.400000000000006" customHeight="1" x14ac:dyDescent="0.2">
      <c r="A89" s="105" t="s">
        <v>305</v>
      </c>
      <c r="B89" s="102" t="s">
        <v>188</v>
      </c>
      <c r="C89" s="60" t="s">
        <v>306</v>
      </c>
      <c r="D89" s="61">
        <v>5200</v>
      </c>
      <c r="E89" s="103" t="s">
        <v>46</v>
      </c>
      <c r="F89" s="104">
        <f t="shared" si="1"/>
        <v>5200</v>
      </c>
    </row>
    <row r="90" spans="1:6" ht="26.4" customHeight="1" x14ac:dyDescent="0.2">
      <c r="A90" s="58" t="s">
        <v>213</v>
      </c>
      <c r="B90" s="102" t="s">
        <v>188</v>
      </c>
      <c r="C90" s="60" t="s">
        <v>307</v>
      </c>
      <c r="D90" s="61">
        <v>5200</v>
      </c>
      <c r="E90" s="103" t="s">
        <v>46</v>
      </c>
      <c r="F90" s="104">
        <f t="shared" si="1"/>
        <v>5200</v>
      </c>
    </row>
    <row r="91" spans="1:6" ht="31.8" customHeight="1" x14ac:dyDescent="0.2">
      <c r="A91" s="58" t="s">
        <v>215</v>
      </c>
      <c r="B91" s="102" t="s">
        <v>188</v>
      </c>
      <c r="C91" s="60" t="s">
        <v>308</v>
      </c>
      <c r="D91" s="61">
        <v>5200</v>
      </c>
      <c r="E91" s="103" t="s">
        <v>46</v>
      </c>
      <c r="F91" s="104">
        <f t="shared" si="1"/>
        <v>5200</v>
      </c>
    </row>
    <row r="92" spans="1:6" ht="11.4" x14ac:dyDescent="0.2">
      <c r="A92" s="58" t="s">
        <v>217</v>
      </c>
      <c r="B92" s="102" t="s">
        <v>188</v>
      </c>
      <c r="C92" s="60" t="s">
        <v>309</v>
      </c>
      <c r="D92" s="61">
        <v>5200</v>
      </c>
      <c r="E92" s="103" t="s">
        <v>46</v>
      </c>
      <c r="F92" s="104">
        <f t="shared" si="1"/>
        <v>5200</v>
      </c>
    </row>
    <row r="93" spans="1:6" ht="59.4" customHeight="1" x14ac:dyDescent="0.2">
      <c r="A93" s="105" t="s">
        <v>310</v>
      </c>
      <c r="B93" s="102" t="s">
        <v>188</v>
      </c>
      <c r="C93" s="60" t="s">
        <v>311</v>
      </c>
      <c r="D93" s="61">
        <v>27700</v>
      </c>
      <c r="E93" s="103">
        <v>22654.799999999999</v>
      </c>
      <c r="F93" s="104">
        <f t="shared" si="1"/>
        <v>5045.2000000000007</v>
      </c>
    </row>
    <row r="94" spans="1:6" ht="77.400000000000006" customHeight="1" x14ac:dyDescent="0.2">
      <c r="A94" s="105" t="s">
        <v>312</v>
      </c>
      <c r="B94" s="102" t="s">
        <v>188</v>
      </c>
      <c r="C94" s="60" t="s">
        <v>313</v>
      </c>
      <c r="D94" s="61">
        <v>5000</v>
      </c>
      <c r="E94" s="103" t="s">
        <v>46</v>
      </c>
      <c r="F94" s="104">
        <f t="shared" si="1"/>
        <v>5000</v>
      </c>
    </row>
    <row r="95" spans="1:6" ht="33" customHeight="1" x14ac:dyDescent="0.2">
      <c r="A95" s="58" t="s">
        <v>213</v>
      </c>
      <c r="B95" s="102" t="s">
        <v>188</v>
      </c>
      <c r="C95" s="60" t="s">
        <v>314</v>
      </c>
      <c r="D95" s="61">
        <v>5000</v>
      </c>
      <c r="E95" s="103" t="s">
        <v>46</v>
      </c>
      <c r="F95" s="104">
        <f t="shared" si="1"/>
        <v>5000</v>
      </c>
    </row>
    <row r="96" spans="1:6" ht="36.9" customHeight="1" x14ac:dyDescent="0.2">
      <c r="A96" s="58" t="s">
        <v>215</v>
      </c>
      <c r="B96" s="102" t="s">
        <v>188</v>
      </c>
      <c r="C96" s="60" t="s">
        <v>315</v>
      </c>
      <c r="D96" s="61">
        <v>5000</v>
      </c>
      <c r="E96" s="103" t="s">
        <v>46</v>
      </c>
      <c r="F96" s="104">
        <f t="shared" si="1"/>
        <v>5000</v>
      </c>
    </row>
    <row r="97" spans="1:6" ht="11.4" x14ac:dyDescent="0.2">
      <c r="A97" s="58" t="s">
        <v>217</v>
      </c>
      <c r="B97" s="102" t="s">
        <v>188</v>
      </c>
      <c r="C97" s="60" t="s">
        <v>316</v>
      </c>
      <c r="D97" s="61">
        <v>5000</v>
      </c>
      <c r="E97" s="103" t="s">
        <v>46</v>
      </c>
      <c r="F97" s="104">
        <f t="shared" si="1"/>
        <v>5000</v>
      </c>
    </row>
    <row r="98" spans="1:6" ht="74.400000000000006" customHeight="1" x14ac:dyDescent="0.2">
      <c r="A98" s="105" t="s">
        <v>317</v>
      </c>
      <c r="B98" s="102" t="s">
        <v>188</v>
      </c>
      <c r="C98" s="60" t="s">
        <v>318</v>
      </c>
      <c r="D98" s="61">
        <v>22700</v>
      </c>
      <c r="E98" s="103">
        <v>22654.799999999999</v>
      </c>
      <c r="F98" s="104">
        <f t="shared" si="1"/>
        <v>45.200000000000728</v>
      </c>
    </row>
    <row r="99" spans="1:6" ht="21.6" customHeight="1" x14ac:dyDescent="0.2">
      <c r="A99" s="58" t="s">
        <v>213</v>
      </c>
      <c r="B99" s="102" t="s">
        <v>188</v>
      </c>
      <c r="C99" s="60" t="s">
        <v>319</v>
      </c>
      <c r="D99" s="61">
        <v>22700</v>
      </c>
      <c r="E99" s="103">
        <v>22654.799999999999</v>
      </c>
      <c r="F99" s="104">
        <f t="shared" si="1"/>
        <v>45.200000000000728</v>
      </c>
    </row>
    <row r="100" spans="1:6" ht="36.9" customHeight="1" x14ac:dyDescent="0.2">
      <c r="A100" s="58" t="s">
        <v>215</v>
      </c>
      <c r="B100" s="102" t="s">
        <v>188</v>
      </c>
      <c r="C100" s="60" t="s">
        <v>320</v>
      </c>
      <c r="D100" s="61">
        <v>22700</v>
      </c>
      <c r="E100" s="103">
        <v>22654.799999999999</v>
      </c>
      <c r="F100" s="104">
        <f t="shared" si="1"/>
        <v>45.200000000000728</v>
      </c>
    </row>
    <row r="101" spans="1:6" ht="11.4" x14ac:dyDescent="0.2">
      <c r="A101" s="58" t="s">
        <v>217</v>
      </c>
      <c r="B101" s="102" t="s">
        <v>188</v>
      </c>
      <c r="C101" s="60" t="s">
        <v>321</v>
      </c>
      <c r="D101" s="61">
        <v>22700</v>
      </c>
      <c r="E101" s="103">
        <v>22654.799999999999</v>
      </c>
      <c r="F101" s="104">
        <f t="shared" si="1"/>
        <v>45.200000000000728</v>
      </c>
    </row>
    <row r="102" spans="1:6" ht="46.2" customHeight="1" x14ac:dyDescent="0.2">
      <c r="A102" s="58" t="s">
        <v>322</v>
      </c>
      <c r="B102" s="102" t="s">
        <v>188</v>
      </c>
      <c r="C102" s="60" t="s">
        <v>323</v>
      </c>
      <c r="D102" s="61">
        <v>900</v>
      </c>
      <c r="E102" s="103">
        <v>900</v>
      </c>
      <c r="F102" s="104" t="str">
        <f t="shared" si="1"/>
        <v>-</v>
      </c>
    </row>
    <row r="103" spans="1:6" ht="57" customHeight="1" x14ac:dyDescent="0.2">
      <c r="A103" s="105" t="s">
        <v>324</v>
      </c>
      <c r="B103" s="102" t="s">
        <v>188</v>
      </c>
      <c r="C103" s="60" t="s">
        <v>325</v>
      </c>
      <c r="D103" s="61">
        <v>900</v>
      </c>
      <c r="E103" s="103">
        <v>900</v>
      </c>
      <c r="F103" s="104" t="str">
        <f t="shared" si="1"/>
        <v>-</v>
      </c>
    </row>
    <row r="104" spans="1:6" ht="30" customHeight="1" x14ac:dyDescent="0.2">
      <c r="A104" s="58" t="s">
        <v>213</v>
      </c>
      <c r="B104" s="102" t="s">
        <v>188</v>
      </c>
      <c r="C104" s="60" t="s">
        <v>326</v>
      </c>
      <c r="D104" s="61">
        <v>900</v>
      </c>
      <c r="E104" s="103">
        <v>900</v>
      </c>
      <c r="F104" s="104" t="str">
        <f t="shared" si="1"/>
        <v>-</v>
      </c>
    </row>
    <row r="105" spans="1:6" ht="36.9" customHeight="1" x14ac:dyDescent="0.2">
      <c r="A105" s="58" t="s">
        <v>215</v>
      </c>
      <c r="B105" s="102" t="s">
        <v>188</v>
      </c>
      <c r="C105" s="60" t="s">
        <v>327</v>
      </c>
      <c r="D105" s="61">
        <v>900</v>
      </c>
      <c r="E105" s="103">
        <v>900</v>
      </c>
      <c r="F105" s="104" t="str">
        <f t="shared" si="1"/>
        <v>-</v>
      </c>
    </row>
    <row r="106" spans="1:6" ht="11.4" x14ac:dyDescent="0.2">
      <c r="A106" s="58" t="s">
        <v>217</v>
      </c>
      <c r="B106" s="102" t="s">
        <v>188</v>
      </c>
      <c r="C106" s="60" t="s">
        <v>328</v>
      </c>
      <c r="D106" s="61">
        <v>900</v>
      </c>
      <c r="E106" s="103">
        <v>900</v>
      </c>
      <c r="F106" s="104" t="str">
        <f t="shared" si="1"/>
        <v>-</v>
      </c>
    </row>
    <row r="107" spans="1:6" ht="36.9" customHeight="1" x14ac:dyDescent="0.25">
      <c r="A107" s="90" t="s">
        <v>329</v>
      </c>
      <c r="B107" s="91" t="s">
        <v>188</v>
      </c>
      <c r="C107" s="92" t="s">
        <v>330</v>
      </c>
      <c r="D107" s="93">
        <v>8100</v>
      </c>
      <c r="E107" s="94">
        <v>1500</v>
      </c>
      <c r="F107" s="95">
        <f t="shared" si="1"/>
        <v>6600</v>
      </c>
    </row>
    <row r="108" spans="1:6" ht="36.9" customHeight="1" x14ac:dyDescent="0.2">
      <c r="A108" s="58" t="s">
        <v>331</v>
      </c>
      <c r="B108" s="102" t="s">
        <v>188</v>
      </c>
      <c r="C108" s="60" t="s">
        <v>332</v>
      </c>
      <c r="D108" s="61">
        <v>8100</v>
      </c>
      <c r="E108" s="103">
        <v>1500</v>
      </c>
      <c r="F108" s="104">
        <f t="shared" si="1"/>
        <v>6600</v>
      </c>
    </row>
    <row r="109" spans="1:6" ht="33.6" customHeight="1" x14ac:dyDescent="0.2">
      <c r="A109" s="58" t="s">
        <v>333</v>
      </c>
      <c r="B109" s="102" t="s">
        <v>188</v>
      </c>
      <c r="C109" s="60" t="s">
        <v>334</v>
      </c>
      <c r="D109" s="61">
        <v>6900</v>
      </c>
      <c r="E109" s="103">
        <v>900</v>
      </c>
      <c r="F109" s="104">
        <f t="shared" si="1"/>
        <v>6000</v>
      </c>
    </row>
    <row r="110" spans="1:6" ht="72.599999999999994" customHeight="1" x14ac:dyDescent="0.2">
      <c r="A110" s="105" t="s">
        <v>335</v>
      </c>
      <c r="B110" s="102" t="s">
        <v>188</v>
      </c>
      <c r="C110" s="60" t="s">
        <v>336</v>
      </c>
      <c r="D110" s="61">
        <v>900</v>
      </c>
      <c r="E110" s="103">
        <v>900</v>
      </c>
      <c r="F110" s="104" t="str">
        <f t="shared" si="1"/>
        <v>-</v>
      </c>
    </row>
    <row r="111" spans="1:6" ht="36.9" customHeight="1" x14ac:dyDescent="0.2">
      <c r="A111" s="58" t="s">
        <v>213</v>
      </c>
      <c r="B111" s="102" t="s">
        <v>188</v>
      </c>
      <c r="C111" s="60" t="s">
        <v>337</v>
      </c>
      <c r="D111" s="61">
        <v>900</v>
      </c>
      <c r="E111" s="103">
        <v>900</v>
      </c>
      <c r="F111" s="104" t="str">
        <f t="shared" si="1"/>
        <v>-</v>
      </c>
    </row>
    <row r="112" spans="1:6" ht="36.9" customHeight="1" x14ac:dyDescent="0.2">
      <c r="A112" s="58" t="s">
        <v>215</v>
      </c>
      <c r="B112" s="102" t="s">
        <v>188</v>
      </c>
      <c r="C112" s="60" t="s">
        <v>338</v>
      </c>
      <c r="D112" s="61">
        <v>900</v>
      </c>
      <c r="E112" s="103">
        <v>900</v>
      </c>
      <c r="F112" s="104" t="str">
        <f t="shared" si="1"/>
        <v>-</v>
      </c>
    </row>
    <row r="113" spans="1:6" ht="11.4" x14ac:dyDescent="0.2">
      <c r="A113" s="58" t="s">
        <v>217</v>
      </c>
      <c r="B113" s="102" t="s">
        <v>188</v>
      </c>
      <c r="C113" s="60" t="s">
        <v>339</v>
      </c>
      <c r="D113" s="61">
        <v>900</v>
      </c>
      <c r="E113" s="103">
        <v>900</v>
      </c>
      <c r="F113" s="104" t="str">
        <f t="shared" si="1"/>
        <v>-</v>
      </c>
    </row>
    <row r="114" spans="1:6" ht="65.400000000000006" customHeight="1" x14ac:dyDescent="0.2">
      <c r="A114" s="105" t="s">
        <v>340</v>
      </c>
      <c r="B114" s="102" t="s">
        <v>188</v>
      </c>
      <c r="C114" s="60" t="s">
        <v>341</v>
      </c>
      <c r="D114" s="61">
        <v>6000</v>
      </c>
      <c r="E114" s="103" t="s">
        <v>46</v>
      </c>
      <c r="F114" s="104">
        <f t="shared" si="1"/>
        <v>6000</v>
      </c>
    </row>
    <row r="115" spans="1:6" ht="25.2" customHeight="1" x14ac:dyDescent="0.2">
      <c r="A115" s="58" t="s">
        <v>213</v>
      </c>
      <c r="B115" s="102" t="s">
        <v>188</v>
      </c>
      <c r="C115" s="60" t="s">
        <v>342</v>
      </c>
      <c r="D115" s="61">
        <v>6000</v>
      </c>
      <c r="E115" s="103" t="s">
        <v>46</v>
      </c>
      <c r="F115" s="104">
        <f t="shared" si="1"/>
        <v>6000</v>
      </c>
    </row>
    <row r="116" spans="1:6" ht="36.9" customHeight="1" x14ac:dyDescent="0.2">
      <c r="A116" s="58" t="s">
        <v>215</v>
      </c>
      <c r="B116" s="102" t="s">
        <v>188</v>
      </c>
      <c r="C116" s="60" t="s">
        <v>343</v>
      </c>
      <c r="D116" s="61">
        <v>6000</v>
      </c>
      <c r="E116" s="103" t="s">
        <v>46</v>
      </c>
      <c r="F116" s="104">
        <f t="shared" si="1"/>
        <v>6000</v>
      </c>
    </row>
    <row r="117" spans="1:6" ht="11.4" x14ac:dyDescent="0.2">
      <c r="A117" s="58" t="s">
        <v>217</v>
      </c>
      <c r="B117" s="102" t="s">
        <v>188</v>
      </c>
      <c r="C117" s="60" t="s">
        <v>344</v>
      </c>
      <c r="D117" s="61">
        <v>6000</v>
      </c>
      <c r="E117" s="103" t="s">
        <v>46</v>
      </c>
      <c r="F117" s="104">
        <f t="shared" si="1"/>
        <v>6000</v>
      </c>
    </row>
    <row r="118" spans="1:6" ht="38.4" customHeight="1" x14ac:dyDescent="0.2">
      <c r="A118" s="58" t="s">
        <v>345</v>
      </c>
      <c r="B118" s="102" t="s">
        <v>188</v>
      </c>
      <c r="C118" s="60" t="s">
        <v>346</v>
      </c>
      <c r="D118" s="61">
        <v>600</v>
      </c>
      <c r="E118" s="103" t="s">
        <v>46</v>
      </c>
      <c r="F118" s="104">
        <f t="shared" si="1"/>
        <v>600</v>
      </c>
    </row>
    <row r="119" spans="1:6" ht="59.4" customHeight="1" x14ac:dyDescent="0.2">
      <c r="A119" s="105" t="s">
        <v>347</v>
      </c>
      <c r="B119" s="102" t="s">
        <v>188</v>
      </c>
      <c r="C119" s="60" t="s">
        <v>348</v>
      </c>
      <c r="D119" s="61">
        <v>600</v>
      </c>
      <c r="E119" s="103" t="s">
        <v>46</v>
      </c>
      <c r="F119" s="104">
        <f t="shared" si="1"/>
        <v>600</v>
      </c>
    </row>
    <row r="120" spans="1:6" ht="28.2" customHeight="1" x14ac:dyDescent="0.2">
      <c r="A120" s="58" t="s">
        <v>213</v>
      </c>
      <c r="B120" s="102" t="s">
        <v>188</v>
      </c>
      <c r="C120" s="60" t="s">
        <v>349</v>
      </c>
      <c r="D120" s="61">
        <v>600</v>
      </c>
      <c r="E120" s="103" t="s">
        <v>46</v>
      </c>
      <c r="F120" s="104">
        <f t="shared" si="1"/>
        <v>600</v>
      </c>
    </row>
    <row r="121" spans="1:6" ht="36.9" customHeight="1" x14ac:dyDescent="0.2">
      <c r="A121" s="58" t="s">
        <v>215</v>
      </c>
      <c r="B121" s="102" t="s">
        <v>188</v>
      </c>
      <c r="C121" s="60" t="s">
        <v>350</v>
      </c>
      <c r="D121" s="61">
        <v>600</v>
      </c>
      <c r="E121" s="103" t="s">
        <v>46</v>
      </c>
      <c r="F121" s="104">
        <f t="shared" si="1"/>
        <v>600</v>
      </c>
    </row>
    <row r="122" spans="1:6" ht="11.4" x14ac:dyDescent="0.2">
      <c r="A122" s="58" t="s">
        <v>217</v>
      </c>
      <c r="B122" s="102" t="s">
        <v>188</v>
      </c>
      <c r="C122" s="60" t="s">
        <v>351</v>
      </c>
      <c r="D122" s="61">
        <v>600</v>
      </c>
      <c r="E122" s="103" t="s">
        <v>46</v>
      </c>
      <c r="F122" s="104">
        <f t="shared" si="1"/>
        <v>600</v>
      </c>
    </row>
    <row r="123" spans="1:6" ht="34.799999999999997" customHeight="1" x14ac:dyDescent="0.2">
      <c r="A123" s="58" t="s">
        <v>352</v>
      </c>
      <c r="B123" s="102" t="s">
        <v>188</v>
      </c>
      <c r="C123" s="60" t="s">
        <v>353</v>
      </c>
      <c r="D123" s="61">
        <v>600</v>
      </c>
      <c r="E123" s="103">
        <v>600</v>
      </c>
      <c r="F123" s="104" t="str">
        <f t="shared" si="1"/>
        <v>-</v>
      </c>
    </row>
    <row r="124" spans="1:6" ht="78" customHeight="1" x14ac:dyDescent="0.2">
      <c r="A124" s="105" t="s">
        <v>354</v>
      </c>
      <c r="B124" s="102" t="s">
        <v>188</v>
      </c>
      <c r="C124" s="60" t="s">
        <v>355</v>
      </c>
      <c r="D124" s="61">
        <v>600</v>
      </c>
      <c r="E124" s="103">
        <v>600</v>
      </c>
      <c r="F124" s="104" t="str">
        <f t="shared" si="1"/>
        <v>-</v>
      </c>
    </row>
    <row r="125" spans="1:6" ht="31.2" customHeight="1" x14ac:dyDescent="0.2">
      <c r="A125" s="58" t="s">
        <v>213</v>
      </c>
      <c r="B125" s="102" t="s">
        <v>188</v>
      </c>
      <c r="C125" s="60" t="s">
        <v>356</v>
      </c>
      <c r="D125" s="61">
        <v>600</v>
      </c>
      <c r="E125" s="103">
        <v>600</v>
      </c>
      <c r="F125" s="104" t="str">
        <f t="shared" si="1"/>
        <v>-</v>
      </c>
    </row>
    <row r="126" spans="1:6" ht="36.9" customHeight="1" x14ac:dyDescent="0.2">
      <c r="A126" s="58" t="s">
        <v>215</v>
      </c>
      <c r="B126" s="102" t="s">
        <v>188</v>
      </c>
      <c r="C126" s="60" t="s">
        <v>357</v>
      </c>
      <c r="D126" s="61">
        <v>600</v>
      </c>
      <c r="E126" s="103">
        <v>600</v>
      </c>
      <c r="F126" s="104" t="str">
        <f t="shared" si="1"/>
        <v>-</v>
      </c>
    </row>
    <row r="127" spans="1:6" ht="11.4" x14ac:dyDescent="0.2">
      <c r="A127" s="58" t="s">
        <v>217</v>
      </c>
      <c r="B127" s="102" t="s">
        <v>188</v>
      </c>
      <c r="C127" s="60" t="s">
        <v>358</v>
      </c>
      <c r="D127" s="61">
        <v>600</v>
      </c>
      <c r="E127" s="103">
        <v>600</v>
      </c>
      <c r="F127" s="104" t="str">
        <f t="shared" si="1"/>
        <v>-</v>
      </c>
    </row>
    <row r="128" spans="1:6" ht="21.45" customHeight="1" x14ac:dyDescent="0.25">
      <c r="A128" s="90" t="s">
        <v>359</v>
      </c>
      <c r="B128" s="91" t="s">
        <v>188</v>
      </c>
      <c r="C128" s="92" t="s">
        <v>360</v>
      </c>
      <c r="D128" s="93">
        <v>2269500</v>
      </c>
      <c r="E128" s="94">
        <v>1717395.53</v>
      </c>
      <c r="F128" s="95">
        <f t="shared" si="1"/>
        <v>552104.47</v>
      </c>
    </row>
    <row r="129" spans="1:6" ht="21.45" customHeight="1" x14ac:dyDescent="0.25">
      <c r="A129" s="90" t="s">
        <v>361</v>
      </c>
      <c r="B129" s="91" t="s">
        <v>188</v>
      </c>
      <c r="C129" s="92" t="s">
        <v>362</v>
      </c>
      <c r="D129" s="93">
        <v>3400</v>
      </c>
      <c r="E129" s="94">
        <v>2383.7399999999998</v>
      </c>
      <c r="F129" s="95">
        <f t="shared" si="1"/>
        <v>1016.2600000000002</v>
      </c>
    </row>
    <row r="130" spans="1:6" ht="35.4" customHeight="1" x14ac:dyDescent="0.2">
      <c r="A130" s="58" t="s">
        <v>363</v>
      </c>
      <c r="B130" s="102" t="s">
        <v>188</v>
      </c>
      <c r="C130" s="60" t="s">
        <v>364</v>
      </c>
      <c r="D130" s="61">
        <v>3400</v>
      </c>
      <c r="E130" s="103">
        <v>2383.7399999999998</v>
      </c>
      <c r="F130" s="104">
        <f t="shared" si="1"/>
        <v>1016.2600000000002</v>
      </c>
    </row>
    <row r="131" spans="1:6" ht="20.399999999999999" customHeight="1" x14ac:dyDescent="0.2">
      <c r="A131" s="58" t="s">
        <v>365</v>
      </c>
      <c r="B131" s="102" t="s">
        <v>188</v>
      </c>
      <c r="C131" s="60" t="s">
        <v>366</v>
      </c>
      <c r="D131" s="61">
        <v>3400</v>
      </c>
      <c r="E131" s="103">
        <v>2383.7399999999998</v>
      </c>
      <c r="F131" s="104">
        <f t="shared" si="1"/>
        <v>1016.2600000000002</v>
      </c>
    </row>
    <row r="132" spans="1:6" ht="73.2" customHeight="1" x14ac:dyDescent="0.2">
      <c r="A132" s="105" t="s">
        <v>367</v>
      </c>
      <c r="B132" s="102" t="s">
        <v>188</v>
      </c>
      <c r="C132" s="60" t="s">
        <v>368</v>
      </c>
      <c r="D132" s="61">
        <v>3400</v>
      </c>
      <c r="E132" s="103">
        <v>2383.7399999999998</v>
      </c>
      <c r="F132" s="104">
        <f t="shared" si="1"/>
        <v>1016.2600000000002</v>
      </c>
    </row>
    <row r="133" spans="1:6" ht="21.6" customHeight="1" x14ac:dyDescent="0.2">
      <c r="A133" s="58" t="s">
        <v>213</v>
      </c>
      <c r="B133" s="102" t="s">
        <v>188</v>
      </c>
      <c r="C133" s="60" t="s">
        <v>369</v>
      </c>
      <c r="D133" s="61">
        <v>3400</v>
      </c>
      <c r="E133" s="103">
        <v>2383.7399999999998</v>
      </c>
      <c r="F133" s="104">
        <f t="shared" si="1"/>
        <v>1016.2600000000002</v>
      </c>
    </row>
    <row r="134" spans="1:6" ht="36.9" customHeight="1" x14ac:dyDescent="0.2">
      <c r="A134" s="58" t="s">
        <v>215</v>
      </c>
      <c r="B134" s="102" t="s">
        <v>188</v>
      </c>
      <c r="C134" s="60" t="s">
        <v>370</v>
      </c>
      <c r="D134" s="61">
        <v>3400</v>
      </c>
      <c r="E134" s="103">
        <v>2383.7399999999998</v>
      </c>
      <c r="F134" s="104">
        <f t="shared" si="1"/>
        <v>1016.2600000000002</v>
      </c>
    </row>
    <row r="135" spans="1:6" ht="11.4" x14ac:dyDescent="0.2">
      <c r="A135" s="58" t="s">
        <v>217</v>
      </c>
      <c r="B135" s="102" t="s">
        <v>188</v>
      </c>
      <c r="C135" s="60" t="s">
        <v>371</v>
      </c>
      <c r="D135" s="61">
        <v>3400</v>
      </c>
      <c r="E135" s="103">
        <v>2383.7399999999998</v>
      </c>
      <c r="F135" s="104">
        <f t="shared" si="1"/>
        <v>1016.2600000000002</v>
      </c>
    </row>
    <row r="136" spans="1:6" ht="21.45" customHeight="1" x14ac:dyDescent="0.25">
      <c r="A136" s="90" t="s">
        <v>372</v>
      </c>
      <c r="B136" s="91" t="s">
        <v>188</v>
      </c>
      <c r="C136" s="92" t="s">
        <v>373</v>
      </c>
      <c r="D136" s="93">
        <v>75100</v>
      </c>
      <c r="E136" s="94">
        <v>75089.600000000006</v>
      </c>
      <c r="F136" s="95">
        <f t="shared" si="1"/>
        <v>10.399999999994179</v>
      </c>
    </row>
    <row r="137" spans="1:6" ht="33" customHeight="1" x14ac:dyDescent="0.2">
      <c r="A137" s="58" t="s">
        <v>363</v>
      </c>
      <c r="B137" s="102" t="s">
        <v>188</v>
      </c>
      <c r="C137" s="60" t="s">
        <v>374</v>
      </c>
      <c r="D137" s="61">
        <v>75100</v>
      </c>
      <c r="E137" s="103">
        <v>75089.600000000006</v>
      </c>
      <c r="F137" s="104">
        <f t="shared" si="1"/>
        <v>10.399999999994179</v>
      </c>
    </row>
    <row r="138" spans="1:6" ht="40.200000000000003" customHeight="1" x14ac:dyDescent="0.2">
      <c r="A138" s="58" t="s">
        <v>375</v>
      </c>
      <c r="B138" s="102" t="s">
        <v>188</v>
      </c>
      <c r="C138" s="60" t="s">
        <v>376</v>
      </c>
      <c r="D138" s="61">
        <v>75100</v>
      </c>
      <c r="E138" s="103">
        <v>75089.600000000006</v>
      </c>
      <c r="F138" s="104">
        <f t="shared" si="1"/>
        <v>10.399999999994179</v>
      </c>
    </row>
    <row r="139" spans="1:6" ht="57.6" customHeight="1" x14ac:dyDescent="0.2">
      <c r="A139" s="105" t="s">
        <v>377</v>
      </c>
      <c r="B139" s="102" t="s">
        <v>188</v>
      </c>
      <c r="C139" s="60" t="s">
        <v>378</v>
      </c>
      <c r="D139" s="61">
        <v>75100</v>
      </c>
      <c r="E139" s="103">
        <v>75089.600000000006</v>
      </c>
      <c r="F139" s="104">
        <f t="shared" si="1"/>
        <v>10.399999999994179</v>
      </c>
    </row>
    <row r="140" spans="1:6" ht="36.9" customHeight="1" x14ac:dyDescent="0.2">
      <c r="A140" s="58" t="s">
        <v>213</v>
      </c>
      <c r="B140" s="102" t="s">
        <v>188</v>
      </c>
      <c r="C140" s="60" t="s">
        <v>379</v>
      </c>
      <c r="D140" s="61">
        <v>75100</v>
      </c>
      <c r="E140" s="103">
        <v>75089.600000000006</v>
      </c>
      <c r="F140" s="104">
        <f t="shared" si="1"/>
        <v>10.399999999994179</v>
      </c>
    </row>
    <row r="141" spans="1:6" ht="36.9" customHeight="1" x14ac:dyDescent="0.2">
      <c r="A141" s="58" t="s">
        <v>215</v>
      </c>
      <c r="B141" s="102" t="s">
        <v>188</v>
      </c>
      <c r="C141" s="60" t="s">
        <v>380</v>
      </c>
      <c r="D141" s="61">
        <v>75100</v>
      </c>
      <c r="E141" s="103">
        <v>75089.600000000006</v>
      </c>
      <c r="F141" s="104">
        <f t="shared" si="1"/>
        <v>10.399999999994179</v>
      </c>
    </row>
    <row r="142" spans="1:6" ht="11.4" x14ac:dyDescent="0.2">
      <c r="A142" s="58" t="s">
        <v>217</v>
      </c>
      <c r="B142" s="102" t="s">
        <v>188</v>
      </c>
      <c r="C142" s="60" t="s">
        <v>381</v>
      </c>
      <c r="D142" s="61">
        <v>75100</v>
      </c>
      <c r="E142" s="103">
        <v>75089.600000000006</v>
      </c>
      <c r="F142" s="104">
        <f t="shared" si="1"/>
        <v>10.399999999994179</v>
      </c>
    </row>
    <row r="143" spans="1:6" ht="21.45" customHeight="1" x14ac:dyDescent="0.25">
      <c r="A143" s="90" t="s">
        <v>382</v>
      </c>
      <c r="B143" s="91" t="s">
        <v>188</v>
      </c>
      <c r="C143" s="92" t="s">
        <v>383</v>
      </c>
      <c r="D143" s="93">
        <v>2191000</v>
      </c>
      <c r="E143" s="94">
        <v>1639922.19</v>
      </c>
      <c r="F143" s="95">
        <f t="shared" ref="F143:F206" si="2">IF(OR(D143="-",IF(E143="-",0,E143)&gt;=IF(D143="-",0,D143)),"-",IF(D143="-",0,D143)-IF(E143="-",0,E143))</f>
        <v>551077.81000000006</v>
      </c>
    </row>
    <row r="144" spans="1:6" ht="36" customHeight="1" x14ac:dyDescent="0.2">
      <c r="A144" s="58" t="s">
        <v>363</v>
      </c>
      <c r="B144" s="102" t="s">
        <v>188</v>
      </c>
      <c r="C144" s="60" t="s">
        <v>384</v>
      </c>
      <c r="D144" s="61">
        <v>2056000</v>
      </c>
      <c r="E144" s="103">
        <v>1504960.19</v>
      </c>
      <c r="F144" s="104">
        <f t="shared" si="2"/>
        <v>551039.81000000006</v>
      </c>
    </row>
    <row r="145" spans="1:6" ht="48.6" customHeight="1" x14ac:dyDescent="0.2">
      <c r="A145" s="58" t="s">
        <v>385</v>
      </c>
      <c r="B145" s="102" t="s">
        <v>188</v>
      </c>
      <c r="C145" s="60" t="s">
        <v>386</v>
      </c>
      <c r="D145" s="61">
        <v>2056000</v>
      </c>
      <c r="E145" s="103">
        <v>1504960.19</v>
      </c>
      <c r="F145" s="104">
        <f t="shared" si="2"/>
        <v>551039.81000000006</v>
      </c>
    </row>
    <row r="146" spans="1:6" ht="60" customHeight="1" x14ac:dyDescent="0.2">
      <c r="A146" s="105" t="s">
        <v>387</v>
      </c>
      <c r="B146" s="102" t="s">
        <v>188</v>
      </c>
      <c r="C146" s="60" t="s">
        <v>388</v>
      </c>
      <c r="D146" s="61">
        <v>1572800</v>
      </c>
      <c r="E146" s="103">
        <v>1190154.4099999999</v>
      </c>
      <c r="F146" s="104">
        <f t="shared" si="2"/>
        <v>382645.59000000008</v>
      </c>
    </row>
    <row r="147" spans="1:6" ht="22.8" customHeight="1" x14ac:dyDescent="0.2">
      <c r="A147" s="58" t="s">
        <v>213</v>
      </c>
      <c r="B147" s="102" t="s">
        <v>188</v>
      </c>
      <c r="C147" s="60" t="s">
        <v>389</v>
      </c>
      <c r="D147" s="61">
        <v>1570800</v>
      </c>
      <c r="E147" s="103">
        <v>1190154.4099999999</v>
      </c>
      <c r="F147" s="104">
        <f t="shared" si="2"/>
        <v>380645.59000000008</v>
      </c>
    </row>
    <row r="148" spans="1:6" ht="36.9" customHeight="1" x14ac:dyDescent="0.2">
      <c r="A148" s="58" t="s">
        <v>215</v>
      </c>
      <c r="B148" s="102" t="s">
        <v>188</v>
      </c>
      <c r="C148" s="60" t="s">
        <v>390</v>
      </c>
      <c r="D148" s="61">
        <v>1570800</v>
      </c>
      <c r="E148" s="103">
        <v>1190154.4099999999</v>
      </c>
      <c r="F148" s="104">
        <f t="shared" si="2"/>
        <v>380645.59000000008</v>
      </c>
    </row>
    <row r="149" spans="1:6" ht="11.4" x14ac:dyDescent="0.2">
      <c r="A149" s="58" t="s">
        <v>217</v>
      </c>
      <c r="B149" s="102" t="s">
        <v>188</v>
      </c>
      <c r="C149" s="60" t="s">
        <v>391</v>
      </c>
      <c r="D149" s="61">
        <v>240000</v>
      </c>
      <c r="E149" s="103">
        <v>239882</v>
      </c>
      <c r="F149" s="104">
        <f t="shared" si="2"/>
        <v>118</v>
      </c>
    </row>
    <row r="150" spans="1:6" ht="11.4" x14ac:dyDescent="0.2">
      <c r="A150" s="58" t="s">
        <v>219</v>
      </c>
      <c r="B150" s="102" t="s">
        <v>188</v>
      </c>
      <c r="C150" s="60" t="s">
        <v>392</v>
      </c>
      <c r="D150" s="61">
        <v>1330800</v>
      </c>
      <c r="E150" s="103">
        <v>950272.41</v>
      </c>
      <c r="F150" s="104">
        <f t="shared" si="2"/>
        <v>380527.58999999997</v>
      </c>
    </row>
    <row r="151" spans="1:6" ht="11.4" x14ac:dyDescent="0.2">
      <c r="A151" s="58" t="s">
        <v>221</v>
      </c>
      <c r="B151" s="102" t="s">
        <v>188</v>
      </c>
      <c r="C151" s="60" t="s">
        <v>393</v>
      </c>
      <c r="D151" s="61">
        <v>2000</v>
      </c>
      <c r="E151" s="103" t="s">
        <v>46</v>
      </c>
      <c r="F151" s="104">
        <f t="shared" si="2"/>
        <v>2000</v>
      </c>
    </row>
    <row r="152" spans="1:6" ht="11.4" x14ac:dyDescent="0.2">
      <c r="A152" s="58" t="s">
        <v>223</v>
      </c>
      <c r="B152" s="102" t="s">
        <v>188</v>
      </c>
      <c r="C152" s="60" t="s">
        <v>394</v>
      </c>
      <c r="D152" s="61">
        <v>2000</v>
      </c>
      <c r="E152" s="103" t="s">
        <v>46</v>
      </c>
      <c r="F152" s="104">
        <f t="shared" si="2"/>
        <v>2000</v>
      </c>
    </row>
    <row r="153" spans="1:6" ht="11.4" x14ac:dyDescent="0.2">
      <c r="A153" s="58" t="s">
        <v>227</v>
      </c>
      <c r="B153" s="102" t="s">
        <v>188</v>
      </c>
      <c r="C153" s="60" t="s">
        <v>395</v>
      </c>
      <c r="D153" s="61">
        <v>2000</v>
      </c>
      <c r="E153" s="103" t="s">
        <v>46</v>
      </c>
      <c r="F153" s="104">
        <f t="shared" si="2"/>
        <v>2000</v>
      </c>
    </row>
    <row r="154" spans="1:6" ht="56.4" customHeight="1" x14ac:dyDescent="0.2">
      <c r="A154" s="105" t="s">
        <v>396</v>
      </c>
      <c r="B154" s="102" t="s">
        <v>188</v>
      </c>
      <c r="C154" s="60" t="s">
        <v>397</v>
      </c>
      <c r="D154" s="61">
        <v>100300</v>
      </c>
      <c r="E154" s="103">
        <v>96395.57</v>
      </c>
      <c r="F154" s="104">
        <f t="shared" si="2"/>
        <v>3904.429999999993</v>
      </c>
    </row>
    <row r="155" spans="1:6" ht="30" customHeight="1" x14ac:dyDescent="0.2">
      <c r="A155" s="58" t="s">
        <v>213</v>
      </c>
      <c r="B155" s="102" t="s">
        <v>188</v>
      </c>
      <c r="C155" s="60" t="s">
        <v>398</v>
      </c>
      <c r="D155" s="61">
        <v>100300</v>
      </c>
      <c r="E155" s="103">
        <v>96395.57</v>
      </c>
      <c r="F155" s="104">
        <f t="shared" si="2"/>
        <v>3904.429999999993</v>
      </c>
    </row>
    <row r="156" spans="1:6" ht="36.9" customHeight="1" x14ac:dyDescent="0.2">
      <c r="A156" s="58" t="s">
        <v>215</v>
      </c>
      <c r="B156" s="102" t="s">
        <v>188</v>
      </c>
      <c r="C156" s="60" t="s">
        <v>399</v>
      </c>
      <c r="D156" s="61">
        <v>100300</v>
      </c>
      <c r="E156" s="103">
        <v>96395.57</v>
      </c>
      <c r="F156" s="104">
        <f t="shared" si="2"/>
        <v>3904.429999999993</v>
      </c>
    </row>
    <row r="157" spans="1:6" ht="11.4" x14ac:dyDescent="0.2">
      <c r="A157" s="58" t="s">
        <v>217</v>
      </c>
      <c r="B157" s="102" t="s">
        <v>188</v>
      </c>
      <c r="C157" s="60" t="s">
        <v>400</v>
      </c>
      <c r="D157" s="61">
        <v>100300</v>
      </c>
      <c r="E157" s="103">
        <v>96395.57</v>
      </c>
      <c r="F157" s="104">
        <f t="shared" si="2"/>
        <v>3904.429999999993</v>
      </c>
    </row>
    <row r="158" spans="1:6" ht="57.6" customHeight="1" x14ac:dyDescent="0.2">
      <c r="A158" s="105" t="s">
        <v>401</v>
      </c>
      <c r="B158" s="102" t="s">
        <v>188</v>
      </c>
      <c r="C158" s="60" t="s">
        <v>402</v>
      </c>
      <c r="D158" s="61">
        <v>221900</v>
      </c>
      <c r="E158" s="103">
        <v>218375.21</v>
      </c>
      <c r="F158" s="104">
        <f t="shared" si="2"/>
        <v>3524.7900000000081</v>
      </c>
    </row>
    <row r="159" spans="1:6" ht="21.6" customHeight="1" x14ac:dyDescent="0.2">
      <c r="A159" s="58" t="s">
        <v>213</v>
      </c>
      <c r="B159" s="102" t="s">
        <v>188</v>
      </c>
      <c r="C159" s="60" t="s">
        <v>403</v>
      </c>
      <c r="D159" s="61">
        <v>221900</v>
      </c>
      <c r="E159" s="103">
        <v>218375.21</v>
      </c>
      <c r="F159" s="104">
        <f t="shared" si="2"/>
        <v>3524.7900000000081</v>
      </c>
    </row>
    <row r="160" spans="1:6" ht="36.9" customHeight="1" x14ac:dyDescent="0.2">
      <c r="A160" s="58" t="s">
        <v>215</v>
      </c>
      <c r="B160" s="102" t="s">
        <v>188</v>
      </c>
      <c r="C160" s="60" t="s">
        <v>404</v>
      </c>
      <c r="D160" s="61">
        <v>221900</v>
      </c>
      <c r="E160" s="103">
        <v>218375.21</v>
      </c>
      <c r="F160" s="104">
        <f t="shared" si="2"/>
        <v>3524.7900000000081</v>
      </c>
    </row>
    <row r="161" spans="1:6" ht="11.4" x14ac:dyDescent="0.2">
      <c r="A161" s="58" t="s">
        <v>217</v>
      </c>
      <c r="B161" s="102" t="s">
        <v>188</v>
      </c>
      <c r="C161" s="60" t="s">
        <v>405</v>
      </c>
      <c r="D161" s="61">
        <v>221900</v>
      </c>
      <c r="E161" s="103">
        <v>218375.21</v>
      </c>
      <c r="F161" s="104">
        <f t="shared" si="2"/>
        <v>3524.7900000000081</v>
      </c>
    </row>
    <row r="162" spans="1:6" ht="67.8" customHeight="1" x14ac:dyDescent="0.2">
      <c r="A162" s="105" t="s">
        <v>406</v>
      </c>
      <c r="B162" s="102" t="s">
        <v>188</v>
      </c>
      <c r="C162" s="60" t="s">
        <v>407</v>
      </c>
      <c r="D162" s="61">
        <v>160000</v>
      </c>
      <c r="E162" s="103" t="s">
        <v>46</v>
      </c>
      <c r="F162" s="104">
        <f t="shared" si="2"/>
        <v>160000</v>
      </c>
    </row>
    <row r="163" spans="1:6" ht="36.9" customHeight="1" x14ac:dyDescent="0.2">
      <c r="A163" s="58" t="s">
        <v>213</v>
      </c>
      <c r="B163" s="102" t="s">
        <v>188</v>
      </c>
      <c r="C163" s="60" t="s">
        <v>408</v>
      </c>
      <c r="D163" s="61">
        <v>160000</v>
      </c>
      <c r="E163" s="103" t="s">
        <v>46</v>
      </c>
      <c r="F163" s="104">
        <f t="shared" si="2"/>
        <v>160000</v>
      </c>
    </row>
    <row r="164" spans="1:6" ht="36.9" customHeight="1" x14ac:dyDescent="0.2">
      <c r="A164" s="58" t="s">
        <v>215</v>
      </c>
      <c r="B164" s="102" t="s">
        <v>188</v>
      </c>
      <c r="C164" s="60" t="s">
        <v>409</v>
      </c>
      <c r="D164" s="61">
        <v>160000</v>
      </c>
      <c r="E164" s="103" t="s">
        <v>46</v>
      </c>
      <c r="F164" s="104">
        <f t="shared" si="2"/>
        <v>160000</v>
      </c>
    </row>
    <row r="165" spans="1:6" ht="36.9" customHeight="1" x14ac:dyDescent="0.2">
      <c r="A165" s="58" t="s">
        <v>410</v>
      </c>
      <c r="B165" s="102" t="s">
        <v>188</v>
      </c>
      <c r="C165" s="60" t="s">
        <v>411</v>
      </c>
      <c r="D165" s="61">
        <v>160000</v>
      </c>
      <c r="E165" s="103" t="s">
        <v>46</v>
      </c>
      <c r="F165" s="104">
        <f t="shared" si="2"/>
        <v>160000</v>
      </c>
    </row>
    <row r="166" spans="1:6" ht="60.6" customHeight="1" x14ac:dyDescent="0.2">
      <c r="A166" s="105" t="s">
        <v>412</v>
      </c>
      <c r="B166" s="102" t="s">
        <v>188</v>
      </c>
      <c r="C166" s="60" t="s">
        <v>413</v>
      </c>
      <c r="D166" s="61">
        <v>1000</v>
      </c>
      <c r="E166" s="103">
        <v>35</v>
      </c>
      <c r="F166" s="104">
        <f t="shared" si="2"/>
        <v>965</v>
      </c>
    </row>
    <row r="167" spans="1:6" ht="11.4" x14ac:dyDescent="0.2">
      <c r="A167" s="58" t="s">
        <v>221</v>
      </c>
      <c r="B167" s="102" t="s">
        <v>188</v>
      </c>
      <c r="C167" s="60" t="s">
        <v>414</v>
      </c>
      <c r="D167" s="61">
        <v>1000</v>
      </c>
      <c r="E167" s="103">
        <v>35</v>
      </c>
      <c r="F167" s="104">
        <f t="shared" si="2"/>
        <v>965</v>
      </c>
    </row>
    <row r="168" spans="1:6" ht="11.4" x14ac:dyDescent="0.2">
      <c r="A168" s="58" t="s">
        <v>223</v>
      </c>
      <c r="B168" s="102" t="s">
        <v>188</v>
      </c>
      <c r="C168" s="60" t="s">
        <v>415</v>
      </c>
      <c r="D168" s="61">
        <v>1000</v>
      </c>
      <c r="E168" s="103">
        <v>35</v>
      </c>
      <c r="F168" s="104">
        <f t="shared" si="2"/>
        <v>965</v>
      </c>
    </row>
    <row r="169" spans="1:6" ht="24.6" customHeight="1" x14ac:dyDescent="0.2">
      <c r="A169" s="58" t="s">
        <v>416</v>
      </c>
      <c r="B169" s="102" t="s">
        <v>188</v>
      </c>
      <c r="C169" s="60" t="s">
        <v>417</v>
      </c>
      <c r="D169" s="61">
        <v>1000</v>
      </c>
      <c r="E169" s="103">
        <v>35</v>
      </c>
      <c r="F169" s="104">
        <f t="shared" si="2"/>
        <v>965</v>
      </c>
    </row>
    <row r="170" spans="1:6" ht="20.399999999999999" customHeight="1" x14ac:dyDescent="0.2">
      <c r="A170" s="58" t="s">
        <v>418</v>
      </c>
      <c r="B170" s="102" t="s">
        <v>188</v>
      </c>
      <c r="C170" s="60" t="s">
        <v>419</v>
      </c>
      <c r="D170" s="61">
        <v>133000</v>
      </c>
      <c r="E170" s="103">
        <v>132962</v>
      </c>
      <c r="F170" s="104">
        <f t="shared" si="2"/>
        <v>38</v>
      </c>
    </row>
    <row r="171" spans="1:6" ht="45" customHeight="1" x14ac:dyDescent="0.2">
      <c r="A171" s="58" t="s">
        <v>420</v>
      </c>
      <c r="B171" s="102" t="s">
        <v>188</v>
      </c>
      <c r="C171" s="60" t="s">
        <v>421</v>
      </c>
      <c r="D171" s="61">
        <v>133000</v>
      </c>
      <c r="E171" s="103">
        <v>132962</v>
      </c>
      <c r="F171" s="104">
        <f t="shared" si="2"/>
        <v>38</v>
      </c>
    </row>
    <row r="172" spans="1:6" ht="63.6" customHeight="1" x14ac:dyDescent="0.2">
      <c r="A172" s="105" t="s">
        <v>422</v>
      </c>
      <c r="B172" s="102" t="s">
        <v>188</v>
      </c>
      <c r="C172" s="60" t="s">
        <v>423</v>
      </c>
      <c r="D172" s="61">
        <v>133000</v>
      </c>
      <c r="E172" s="103">
        <v>132962</v>
      </c>
      <c r="F172" s="104">
        <f t="shared" si="2"/>
        <v>38</v>
      </c>
    </row>
    <row r="173" spans="1:6" ht="36.9" customHeight="1" x14ac:dyDescent="0.2">
      <c r="A173" s="58" t="s">
        <v>213</v>
      </c>
      <c r="B173" s="102" t="s">
        <v>188</v>
      </c>
      <c r="C173" s="60" t="s">
        <v>424</v>
      </c>
      <c r="D173" s="61">
        <v>133000</v>
      </c>
      <c r="E173" s="103">
        <v>132962</v>
      </c>
      <c r="F173" s="104">
        <f t="shared" si="2"/>
        <v>38</v>
      </c>
    </row>
    <row r="174" spans="1:6" ht="36.9" customHeight="1" x14ac:dyDescent="0.2">
      <c r="A174" s="58" t="s">
        <v>215</v>
      </c>
      <c r="B174" s="102" t="s">
        <v>188</v>
      </c>
      <c r="C174" s="60" t="s">
        <v>425</v>
      </c>
      <c r="D174" s="61">
        <v>133000</v>
      </c>
      <c r="E174" s="103">
        <v>132962</v>
      </c>
      <c r="F174" s="104">
        <f t="shared" si="2"/>
        <v>38</v>
      </c>
    </row>
    <row r="175" spans="1:6" ht="11.4" x14ac:dyDescent="0.2">
      <c r="A175" s="58" t="s">
        <v>217</v>
      </c>
      <c r="B175" s="102" t="s">
        <v>188</v>
      </c>
      <c r="C175" s="60" t="s">
        <v>426</v>
      </c>
      <c r="D175" s="61">
        <v>133000</v>
      </c>
      <c r="E175" s="103">
        <v>132962</v>
      </c>
      <c r="F175" s="104">
        <f t="shared" si="2"/>
        <v>38</v>
      </c>
    </row>
    <row r="176" spans="1:6" ht="36.9" customHeight="1" x14ac:dyDescent="0.2">
      <c r="A176" s="58" t="s">
        <v>427</v>
      </c>
      <c r="B176" s="102" t="s">
        <v>188</v>
      </c>
      <c r="C176" s="60" t="s">
        <v>428</v>
      </c>
      <c r="D176" s="61">
        <v>2000</v>
      </c>
      <c r="E176" s="103">
        <v>2000</v>
      </c>
      <c r="F176" s="104" t="str">
        <f t="shared" si="2"/>
        <v>-</v>
      </c>
    </row>
    <row r="177" spans="1:6" ht="33.6" customHeight="1" x14ac:dyDescent="0.2">
      <c r="A177" s="58" t="s">
        <v>429</v>
      </c>
      <c r="B177" s="102" t="s">
        <v>188</v>
      </c>
      <c r="C177" s="60" t="s">
        <v>430</v>
      </c>
      <c r="D177" s="61">
        <v>2000</v>
      </c>
      <c r="E177" s="103">
        <v>2000</v>
      </c>
      <c r="F177" s="104" t="str">
        <f t="shared" si="2"/>
        <v>-</v>
      </c>
    </row>
    <row r="178" spans="1:6" ht="71.400000000000006" customHeight="1" x14ac:dyDescent="0.2">
      <c r="A178" s="105" t="s">
        <v>431</v>
      </c>
      <c r="B178" s="102" t="s">
        <v>188</v>
      </c>
      <c r="C178" s="60" t="s">
        <v>432</v>
      </c>
      <c r="D178" s="61">
        <v>2000</v>
      </c>
      <c r="E178" s="103">
        <v>2000</v>
      </c>
      <c r="F178" s="104" t="str">
        <f t="shared" si="2"/>
        <v>-</v>
      </c>
    </row>
    <row r="179" spans="1:6" ht="11.4" x14ac:dyDescent="0.2">
      <c r="A179" s="58" t="s">
        <v>236</v>
      </c>
      <c r="B179" s="102" t="s">
        <v>188</v>
      </c>
      <c r="C179" s="60" t="s">
        <v>433</v>
      </c>
      <c r="D179" s="61">
        <v>2000</v>
      </c>
      <c r="E179" s="103">
        <v>2000</v>
      </c>
      <c r="F179" s="104" t="str">
        <f t="shared" si="2"/>
        <v>-</v>
      </c>
    </row>
    <row r="180" spans="1:6" ht="11.4" x14ac:dyDescent="0.2">
      <c r="A180" s="58" t="s">
        <v>169</v>
      </c>
      <c r="B180" s="102" t="s">
        <v>188</v>
      </c>
      <c r="C180" s="60" t="s">
        <v>434</v>
      </c>
      <c r="D180" s="61">
        <v>2000</v>
      </c>
      <c r="E180" s="103">
        <v>2000</v>
      </c>
      <c r="F180" s="104" t="str">
        <f t="shared" si="2"/>
        <v>-</v>
      </c>
    </row>
    <row r="181" spans="1:6" ht="21.45" customHeight="1" x14ac:dyDescent="0.25">
      <c r="A181" s="90" t="s">
        <v>435</v>
      </c>
      <c r="B181" s="91" t="s">
        <v>188</v>
      </c>
      <c r="C181" s="92" t="s">
        <v>436</v>
      </c>
      <c r="D181" s="93">
        <v>65000</v>
      </c>
      <c r="E181" s="94">
        <v>65000</v>
      </c>
      <c r="F181" s="95" t="str">
        <f t="shared" si="2"/>
        <v>-</v>
      </c>
    </row>
    <row r="182" spans="1:6" ht="24.6" customHeight="1" x14ac:dyDescent="0.25">
      <c r="A182" s="90" t="s">
        <v>437</v>
      </c>
      <c r="B182" s="91" t="s">
        <v>188</v>
      </c>
      <c r="C182" s="92" t="s">
        <v>438</v>
      </c>
      <c r="D182" s="93">
        <v>65000</v>
      </c>
      <c r="E182" s="94">
        <v>65000</v>
      </c>
      <c r="F182" s="95" t="str">
        <f t="shared" si="2"/>
        <v>-</v>
      </c>
    </row>
    <row r="183" spans="1:6" ht="36.9" customHeight="1" x14ac:dyDescent="0.2">
      <c r="A183" s="58" t="s">
        <v>439</v>
      </c>
      <c r="B183" s="102" t="s">
        <v>188</v>
      </c>
      <c r="C183" s="60" t="s">
        <v>440</v>
      </c>
      <c r="D183" s="61">
        <v>65000</v>
      </c>
      <c r="E183" s="103">
        <v>65000</v>
      </c>
      <c r="F183" s="104" t="str">
        <f t="shared" si="2"/>
        <v>-</v>
      </c>
    </row>
    <row r="184" spans="1:6" ht="40.799999999999997" customHeight="1" x14ac:dyDescent="0.2">
      <c r="A184" s="58" t="s">
        <v>441</v>
      </c>
      <c r="B184" s="102" t="s">
        <v>188</v>
      </c>
      <c r="C184" s="60" t="s">
        <v>442</v>
      </c>
      <c r="D184" s="61">
        <v>65000</v>
      </c>
      <c r="E184" s="103">
        <v>65000</v>
      </c>
      <c r="F184" s="104" t="str">
        <f t="shared" si="2"/>
        <v>-</v>
      </c>
    </row>
    <row r="185" spans="1:6" ht="64.8" customHeight="1" x14ac:dyDescent="0.2">
      <c r="A185" s="105" t="s">
        <v>443</v>
      </c>
      <c r="B185" s="102" t="s">
        <v>188</v>
      </c>
      <c r="C185" s="60" t="s">
        <v>444</v>
      </c>
      <c r="D185" s="61">
        <v>64400</v>
      </c>
      <c r="E185" s="103">
        <v>64400</v>
      </c>
      <c r="F185" s="104" t="str">
        <f t="shared" si="2"/>
        <v>-</v>
      </c>
    </row>
    <row r="186" spans="1:6" ht="36.9" customHeight="1" x14ac:dyDescent="0.2">
      <c r="A186" s="58" t="s">
        <v>213</v>
      </c>
      <c r="B186" s="102" t="s">
        <v>188</v>
      </c>
      <c r="C186" s="60" t="s">
        <v>445</v>
      </c>
      <c r="D186" s="61">
        <v>64400</v>
      </c>
      <c r="E186" s="103">
        <v>64400</v>
      </c>
      <c r="F186" s="104" t="str">
        <f t="shared" si="2"/>
        <v>-</v>
      </c>
    </row>
    <row r="187" spans="1:6" ht="36.9" customHeight="1" x14ac:dyDescent="0.2">
      <c r="A187" s="58" t="s">
        <v>215</v>
      </c>
      <c r="B187" s="102" t="s">
        <v>188</v>
      </c>
      <c r="C187" s="60" t="s">
        <v>446</v>
      </c>
      <c r="D187" s="61">
        <v>64400</v>
      </c>
      <c r="E187" s="103">
        <v>64400</v>
      </c>
      <c r="F187" s="104" t="str">
        <f t="shared" si="2"/>
        <v>-</v>
      </c>
    </row>
    <row r="188" spans="1:6" ht="11.4" x14ac:dyDescent="0.2">
      <c r="A188" s="58" t="s">
        <v>217</v>
      </c>
      <c r="B188" s="102" t="s">
        <v>188</v>
      </c>
      <c r="C188" s="60" t="s">
        <v>447</v>
      </c>
      <c r="D188" s="61">
        <v>64400</v>
      </c>
      <c r="E188" s="103">
        <v>64400</v>
      </c>
      <c r="F188" s="104" t="str">
        <f t="shared" si="2"/>
        <v>-</v>
      </c>
    </row>
    <row r="189" spans="1:6" ht="66" customHeight="1" x14ac:dyDescent="0.2">
      <c r="A189" s="105" t="s">
        <v>448</v>
      </c>
      <c r="B189" s="102" t="s">
        <v>188</v>
      </c>
      <c r="C189" s="60" t="s">
        <v>449</v>
      </c>
      <c r="D189" s="61">
        <v>600</v>
      </c>
      <c r="E189" s="103">
        <v>600</v>
      </c>
      <c r="F189" s="104" t="str">
        <f t="shared" si="2"/>
        <v>-</v>
      </c>
    </row>
    <row r="190" spans="1:6" ht="36.9" customHeight="1" x14ac:dyDescent="0.2">
      <c r="A190" s="58" t="s">
        <v>213</v>
      </c>
      <c r="B190" s="102" t="s">
        <v>188</v>
      </c>
      <c r="C190" s="60" t="s">
        <v>450</v>
      </c>
      <c r="D190" s="61">
        <v>600</v>
      </c>
      <c r="E190" s="103">
        <v>600</v>
      </c>
      <c r="F190" s="104" t="str">
        <f t="shared" si="2"/>
        <v>-</v>
      </c>
    </row>
    <row r="191" spans="1:6" ht="36.9" customHeight="1" x14ac:dyDescent="0.2">
      <c r="A191" s="58" t="s">
        <v>215</v>
      </c>
      <c r="B191" s="102" t="s">
        <v>188</v>
      </c>
      <c r="C191" s="60" t="s">
        <v>451</v>
      </c>
      <c r="D191" s="61">
        <v>600</v>
      </c>
      <c r="E191" s="103">
        <v>600</v>
      </c>
      <c r="F191" s="104" t="str">
        <f t="shared" si="2"/>
        <v>-</v>
      </c>
    </row>
    <row r="192" spans="1:6" ht="11.4" x14ac:dyDescent="0.2">
      <c r="A192" s="58" t="s">
        <v>217</v>
      </c>
      <c r="B192" s="102" t="s">
        <v>188</v>
      </c>
      <c r="C192" s="60" t="s">
        <v>452</v>
      </c>
      <c r="D192" s="61">
        <v>600</v>
      </c>
      <c r="E192" s="103">
        <v>600</v>
      </c>
      <c r="F192" s="104" t="str">
        <f t="shared" si="2"/>
        <v>-</v>
      </c>
    </row>
    <row r="193" spans="1:6" ht="21.45" customHeight="1" x14ac:dyDescent="0.25">
      <c r="A193" s="90" t="s">
        <v>453</v>
      </c>
      <c r="B193" s="91" t="s">
        <v>188</v>
      </c>
      <c r="C193" s="92" t="s">
        <v>454</v>
      </c>
      <c r="D193" s="93">
        <v>25000</v>
      </c>
      <c r="E193" s="94" t="s">
        <v>46</v>
      </c>
      <c r="F193" s="95">
        <f t="shared" si="2"/>
        <v>25000</v>
      </c>
    </row>
    <row r="194" spans="1:6" ht="36.9" customHeight="1" x14ac:dyDescent="0.25">
      <c r="A194" s="90" t="s">
        <v>455</v>
      </c>
      <c r="B194" s="91" t="s">
        <v>188</v>
      </c>
      <c r="C194" s="92" t="s">
        <v>456</v>
      </c>
      <c r="D194" s="93">
        <v>25000</v>
      </c>
      <c r="E194" s="94" t="s">
        <v>46</v>
      </c>
      <c r="F194" s="95">
        <f t="shared" si="2"/>
        <v>25000</v>
      </c>
    </row>
    <row r="195" spans="1:6" ht="24.6" customHeight="1" x14ac:dyDescent="0.2">
      <c r="A195" s="58" t="s">
        <v>195</v>
      </c>
      <c r="B195" s="102" t="s">
        <v>188</v>
      </c>
      <c r="C195" s="60" t="s">
        <v>457</v>
      </c>
      <c r="D195" s="61">
        <v>25000</v>
      </c>
      <c r="E195" s="103" t="s">
        <v>46</v>
      </c>
      <c r="F195" s="104">
        <f t="shared" si="2"/>
        <v>25000</v>
      </c>
    </row>
    <row r="196" spans="1:6" ht="47.4" customHeight="1" x14ac:dyDescent="0.2">
      <c r="A196" s="58" t="s">
        <v>197</v>
      </c>
      <c r="B196" s="102" t="s">
        <v>188</v>
      </c>
      <c r="C196" s="60" t="s">
        <v>458</v>
      </c>
      <c r="D196" s="61">
        <v>25000</v>
      </c>
      <c r="E196" s="103" t="s">
        <v>46</v>
      </c>
      <c r="F196" s="104">
        <f t="shared" si="2"/>
        <v>25000</v>
      </c>
    </row>
    <row r="197" spans="1:6" ht="64.2" customHeight="1" x14ac:dyDescent="0.2">
      <c r="A197" s="105" t="s">
        <v>211</v>
      </c>
      <c r="B197" s="102" t="s">
        <v>188</v>
      </c>
      <c r="C197" s="60" t="s">
        <v>459</v>
      </c>
      <c r="D197" s="61">
        <v>25000</v>
      </c>
      <c r="E197" s="103" t="s">
        <v>46</v>
      </c>
      <c r="F197" s="104">
        <f t="shared" si="2"/>
        <v>25000</v>
      </c>
    </row>
    <row r="198" spans="1:6" ht="36.9" customHeight="1" x14ac:dyDescent="0.2">
      <c r="A198" s="58" t="s">
        <v>213</v>
      </c>
      <c r="B198" s="102" t="s">
        <v>188</v>
      </c>
      <c r="C198" s="60" t="s">
        <v>460</v>
      </c>
      <c r="D198" s="61">
        <v>25000</v>
      </c>
      <c r="E198" s="103" t="s">
        <v>46</v>
      </c>
      <c r="F198" s="104">
        <f t="shared" si="2"/>
        <v>25000</v>
      </c>
    </row>
    <row r="199" spans="1:6" ht="36.9" customHeight="1" x14ac:dyDescent="0.2">
      <c r="A199" s="58" t="s">
        <v>215</v>
      </c>
      <c r="B199" s="102" t="s">
        <v>188</v>
      </c>
      <c r="C199" s="60" t="s">
        <v>461</v>
      </c>
      <c r="D199" s="61">
        <v>25000</v>
      </c>
      <c r="E199" s="103" t="s">
        <v>46</v>
      </c>
      <c r="F199" s="104">
        <f t="shared" si="2"/>
        <v>25000</v>
      </c>
    </row>
    <row r="200" spans="1:6" ht="11.4" x14ac:dyDescent="0.2">
      <c r="A200" s="58" t="s">
        <v>217</v>
      </c>
      <c r="B200" s="102" t="s">
        <v>188</v>
      </c>
      <c r="C200" s="60" t="s">
        <v>462</v>
      </c>
      <c r="D200" s="61">
        <v>25000</v>
      </c>
      <c r="E200" s="103" t="s">
        <v>46</v>
      </c>
      <c r="F200" s="104">
        <f t="shared" si="2"/>
        <v>25000</v>
      </c>
    </row>
    <row r="201" spans="1:6" ht="21.45" customHeight="1" x14ac:dyDescent="0.25">
      <c r="A201" s="90" t="s">
        <v>463</v>
      </c>
      <c r="B201" s="91" t="s">
        <v>188</v>
      </c>
      <c r="C201" s="92" t="s">
        <v>464</v>
      </c>
      <c r="D201" s="93">
        <v>4412500</v>
      </c>
      <c r="E201" s="94">
        <v>3725323.12</v>
      </c>
      <c r="F201" s="95">
        <f t="shared" si="2"/>
        <v>687176.87999999989</v>
      </c>
    </row>
    <row r="202" spans="1:6" ht="21.45" customHeight="1" x14ac:dyDescent="0.25">
      <c r="A202" s="90" t="s">
        <v>465</v>
      </c>
      <c r="B202" s="91" t="s">
        <v>188</v>
      </c>
      <c r="C202" s="92" t="s">
        <v>466</v>
      </c>
      <c r="D202" s="93">
        <v>4412500</v>
      </c>
      <c r="E202" s="94">
        <v>3725323.12</v>
      </c>
      <c r="F202" s="95">
        <f t="shared" si="2"/>
        <v>687176.87999999989</v>
      </c>
    </row>
    <row r="203" spans="1:6" ht="24.6" customHeight="1" x14ac:dyDescent="0.2">
      <c r="A203" s="58" t="s">
        <v>467</v>
      </c>
      <c r="B203" s="102" t="s">
        <v>188</v>
      </c>
      <c r="C203" s="60" t="s">
        <v>468</v>
      </c>
      <c r="D203" s="61">
        <v>4412500</v>
      </c>
      <c r="E203" s="103">
        <v>3725323.12</v>
      </c>
      <c r="F203" s="104">
        <f t="shared" si="2"/>
        <v>687176.87999999989</v>
      </c>
    </row>
    <row r="204" spans="1:6" ht="21" customHeight="1" x14ac:dyDescent="0.2">
      <c r="A204" s="58" t="s">
        <v>469</v>
      </c>
      <c r="B204" s="102" t="s">
        <v>188</v>
      </c>
      <c r="C204" s="60" t="s">
        <v>470</v>
      </c>
      <c r="D204" s="61">
        <v>4412500</v>
      </c>
      <c r="E204" s="103">
        <v>3725323.12</v>
      </c>
      <c r="F204" s="104">
        <f t="shared" si="2"/>
        <v>687176.87999999989</v>
      </c>
    </row>
    <row r="205" spans="1:6" ht="45.6" customHeight="1" x14ac:dyDescent="0.2">
      <c r="A205" s="58" t="s">
        <v>471</v>
      </c>
      <c r="B205" s="102" t="s">
        <v>188</v>
      </c>
      <c r="C205" s="60" t="s">
        <v>472</v>
      </c>
      <c r="D205" s="61">
        <v>4372500</v>
      </c>
      <c r="E205" s="103">
        <v>3704545.12</v>
      </c>
      <c r="F205" s="104">
        <f t="shared" si="2"/>
        <v>667954.87999999989</v>
      </c>
    </row>
    <row r="206" spans="1:6" ht="45.6" customHeight="1" x14ac:dyDescent="0.2">
      <c r="A206" s="58" t="s">
        <v>201</v>
      </c>
      <c r="B206" s="102" t="s">
        <v>188</v>
      </c>
      <c r="C206" s="60" t="s">
        <v>473</v>
      </c>
      <c r="D206" s="61">
        <v>3686600</v>
      </c>
      <c r="E206" s="103">
        <v>3236741.32</v>
      </c>
      <c r="F206" s="104">
        <f t="shared" si="2"/>
        <v>449858.68000000017</v>
      </c>
    </row>
    <row r="207" spans="1:6" ht="24.6" customHeight="1" x14ac:dyDescent="0.2">
      <c r="A207" s="58" t="s">
        <v>474</v>
      </c>
      <c r="B207" s="102" t="s">
        <v>188</v>
      </c>
      <c r="C207" s="60" t="s">
        <v>475</v>
      </c>
      <c r="D207" s="61">
        <v>3686600</v>
      </c>
      <c r="E207" s="103">
        <v>3236741.32</v>
      </c>
      <c r="F207" s="104">
        <f t="shared" ref="F207:F256" si="3">IF(OR(D207="-",IF(E207="-",0,E207)&gt;=IF(D207="-",0,D207)),"-",IF(D207="-",0,D207)-IF(E207="-",0,E207))</f>
        <v>449858.68000000017</v>
      </c>
    </row>
    <row r="208" spans="1:6" ht="11.4" x14ac:dyDescent="0.2">
      <c r="A208" s="58" t="s">
        <v>476</v>
      </c>
      <c r="B208" s="102" t="s">
        <v>188</v>
      </c>
      <c r="C208" s="60" t="s">
        <v>477</v>
      </c>
      <c r="D208" s="61">
        <v>2831400</v>
      </c>
      <c r="E208" s="103">
        <v>2498726.2599999998</v>
      </c>
      <c r="F208" s="104">
        <f t="shared" si="3"/>
        <v>332673.74000000022</v>
      </c>
    </row>
    <row r="209" spans="1:6" ht="33" customHeight="1" x14ac:dyDescent="0.2">
      <c r="A209" s="58" t="s">
        <v>478</v>
      </c>
      <c r="B209" s="102" t="s">
        <v>188</v>
      </c>
      <c r="C209" s="60" t="s">
        <v>479</v>
      </c>
      <c r="D209" s="61">
        <v>855200</v>
      </c>
      <c r="E209" s="103">
        <v>738015.06</v>
      </c>
      <c r="F209" s="104">
        <f t="shared" si="3"/>
        <v>117184.93999999994</v>
      </c>
    </row>
    <row r="210" spans="1:6" ht="23.4" customHeight="1" x14ac:dyDescent="0.2">
      <c r="A210" s="58" t="s">
        <v>213</v>
      </c>
      <c r="B210" s="102" t="s">
        <v>188</v>
      </c>
      <c r="C210" s="60" t="s">
        <v>480</v>
      </c>
      <c r="D210" s="61">
        <v>682900</v>
      </c>
      <c r="E210" s="103">
        <v>467803.8</v>
      </c>
      <c r="F210" s="104">
        <f t="shared" si="3"/>
        <v>215096.2</v>
      </c>
    </row>
    <row r="211" spans="1:6" ht="36.9" customHeight="1" x14ac:dyDescent="0.2">
      <c r="A211" s="58" t="s">
        <v>215</v>
      </c>
      <c r="B211" s="102" t="s">
        <v>188</v>
      </c>
      <c r="C211" s="60" t="s">
        <v>481</v>
      </c>
      <c r="D211" s="61">
        <v>682900</v>
      </c>
      <c r="E211" s="103">
        <v>467803.8</v>
      </c>
      <c r="F211" s="104">
        <f t="shared" si="3"/>
        <v>215096.2</v>
      </c>
    </row>
    <row r="212" spans="1:6" ht="11.4" x14ac:dyDescent="0.2">
      <c r="A212" s="58" t="s">
        <v>217</v>
      </c>
      <c r="B212" s="102" t="s">
        <v>188</v>
      </c>
      <c r="C212" s="60" t="s">
        <v>482</v>
      </c>
      <c r="D212" s="61">
        <v>274000</v>
      </c>
      <c r="E212" s="103">
        <v>194472.39</v>
      </c>
      <c r="F212" s="104">
        <f t="shared" si="3"/>
        <v>79527.609999999986</v>
      </c>
    </row>
    <row r="213" spans="1:6" ht="11.4" x14ac:dyDescent="0.2">
      <c r="A213" s="58" t="s">
        <v>219</v>
      </c>
      <c r="B213" s="102" t="s">
        <v>188</v>
      </c>
      <c r="C213" s="60" t="s">
        <v>483</v>
      </c>
      <c r="D213" s="61">
        <v>408900</v>
      </c>
      <c r="E213" s="103">
        <v>273331.40999999997</v>
      </c>
      <c r="F213" s="104">
        <f t="shared" si="3"/>
        <v>135568.59000000003</v>
      </c>
    </row>
    <row r="214" spans="1:6" ht="11.4" x14ac:dyDescent="0.2">
      <c r="A214" s="58" t="s">
        <v>221</v>
      </c>
      <c r="B214" s="102" t="s">
        <v>188</v>
      </c>
      <c r="C214" s="60" t="s">
        <v>484</v>
      </c>
      <c r="D214" s="61">
        <v>3000</v>
      </c>
      <c r="E214" s="103" t="s">
        <v>46</v>
      </c>
      <c r="F214" s="104">
        <f t="shared" si="3"/>
        <v>3000</v>
      </c>
    </row>
    <row r="215" spans="1:6" ht="11.4" x14ac:dyDescent="0.2">
      <c r="A215" s="58" t="s">
        <v>223</v>
      </c>
      <c r="B215" s="102" t="s">
        <v>188</v>
      </c>
      <c r="C215" s="60" t="s">
        <v>485</v>
      </c>
      <c r="D215" s="61">
        <v>3000</v>
      </c>
      <c r="E215" s="103" t="s">
        <v>46</v>
      </c>
      <c r="F215" s="104">
        <f t="shared" si="3"/>
        <v>3000</v>
      </c>
    </row>
    <row r="216" spans="1:6" ht="11.4" x14ac:dyDescent="0.2">
      <c r="A216" s="58" t="s">
        <v>225</v>
      </c>
      <c r="B216" s="102" t="s">
        <v>188</v>
      </c>
      <c r="C216" s="60" t="s">
        <v>486</v>
      </c>
      <c r="D216" s="61">
        <v>1000</v>
      </c>
      <c r="E216" s="103" t="s">
        <v>46</v>
      </c>
      <c r="F216" s="104">
        <f t="shared" si="3"/>
        <v>1000</v>
      </c>
    </row>
    <row r="217" spans="1:6" ht="11.4" x14ac:dyDescent="0.2">
      <c r="A217" s="58" t="s">
        <v>227</v>
      </c>
      <c r="B217" s="102" t="s">
        <v>188</v>
      </c>
      <c r="C217" s="60" t="s">
        <v>487</v>
      </c>
      <c r="D217" s="61">
        <v>2000</v>
      </c>
      <c r="E217" s="103" t="s">
        <v>46</v>
      </c>
      <c r="F217" s="104">
        <f t="shared" si="3"/>
        <v>2000</v>
      </c>
    </row>
    <row r="218" spans="1:6" ht="29.4" customHeight="1" x14ac:dyDescent="0.2">
      <c r="A218" s="58" t="s">
        <v>488</v>
      </c>
      <c r="B218" s="102" t="s">
        <v>188</v>
      </c>
      <c r="C218" s="60" t="s">
        <v>489</v>
      </c>
      <c r="D218" s="61">
        <v>5000</v>
      </c>
      <c r="E218" s="103" t="s">
        <v>46</v>
      </c>
      <c r="F218" s="104">
        <f t="shared" si="3"/>
        <v>5000</v>
      </c>
    </row>
    <row r="219" spans="1:6" ht="26.4" customHeight="1" x14ac:dyDescent="0.2">
      <c r="A219" s="58" t="s">
        <v>213</v>
      </c>
      <c r="B219" s="102" t="s">
        <v>188</v>
      </c>
      <c r="C219" s="60" t="s">
        <v>490</v>
      </c>
      <c r="D219" s="61">
        <v>5000</v>
      </c>
      <c r="E219" s="103" t="s">
        <v>46</v>
      </c>
      <c r="F219" s="104">
        <f t="shared" si="3"/>
        <v>5000</v>
      </c>
    </row>
    <row r="220" spans="1:6" ht="36.9" customHeight="1" x14ac:dyDescent="0.2">
      <c r="A220" s="58" t="s">
        <v>215</v>
      </c>
      <c r="B220" s="102" t="s">
        <v>188</v>
      </c>
      <c r="C220" s="60" t="s">
        <v>491</v>
      </c>
      <c r="D220" s="61">
        <v>5000</v>
      </c>
      <c r="E220" s="103" t="s">
        <v>46</v>
      </c>
      <c r="F220" s="104">
        <f t="shared" si="3"/>
        <v>5000</v>
      </c>
    </row>
    <row r="221" spans="1:6" ht="11.4" x14ac:dyDescent="0.2">
      <c r="A221" s="58" t="s">
        <v>217</v>
      </c>
      <c r="B221" s="102" t="s">
        <v>188</v>
      </c>
      <c r="C221" s="60" t="s">
        <v>492</v>
      </c>
      <c r="D221" s="61">
        <v>5000</v>
      </c>
      <c r="E221" s="103" t="s">
        <v>46</v>
      </c>
      <c r="F221" s="104">
        <f t="shared" si="3"/>
        <v>5000</v>
      </c>
    </row>
    <row r="222" spans="1:6" ht="51" customHeight="1" x14ac:dyDescent="0.2">
      <c r="A222" s="58" t="s">
        <v>493</v>
      </c>
      <c r="B222" s="102" t="s">
        <v>188</v>
      </c>
      <c r="C222" s="60" t="s">
        <v>494</v>
      </c>
      <c r="D222" s="61">
        <v>15000</v>
      </c>
      <c r="E222" s="103">
        <v>9320</v>
      </c>
      <c r="F222" s="104">
        <f t="shared" si="3"/>
        <v>5680</v>
      </c>
    </row>
    <row r="223" spans="1:6" ht="26.4" customHeight="1" x14ac:dyDescent="0.2">
      <c r="A223" s="58" t="s">
        <v>213</v>
      </c>
      <c r="B223" s="102" t="s">
        <v>188</v>
      </c>
      <c r="C223" s="60" t="s">
        <v>495</v>
      </c>
      <c r="D223" s="61">
        <v>15000</v>
      </c>
      <c r="E223" s="103">
        <v>9320</v>
      </c>
      <c r="F223" s="104">
        <f t="shared" si="3"/>
        <v>5680</v>
      </c>
    </row>
    <row r="224" spans="1:6" ht="36.9" customHeight="1" x14ac:dyDescent="0.2">
      <c r="A224" s="58" t="s">
        <v>215</v>
      </c>
      <c r="B224" s="102" t="s">
        <v>188</v>
      </c>
      <c r="C224" s="60" t="s">
        <v>496</v>
      </c>
      <c r="D224" s="61">
        <v>15000</v>
      </c>
      <c r="E224" s="103">
        <v>9320</v>
      </c>
      <c r="F224" s="104">
        <f t="shared" si="3"/>
        <v>5680</v>
      </c>
    </row>
    <row r="225" spans="1:6" ht="11.4" x14ac:dyDescent="0.2">
      <c r="A225" s="58" t="s">
        <v>217</v>
      </c>
      <c r="B225" s="102" t="s">
        <v>188</v>
      </c>
      <c r="C225" s="60" t="s">
        <v>497</v>
      </c>
      <c r="D225" s="61">
        <v>15000</v>
      </c>
      <c r="E225" s="103">
        <v>9320</v>
      </c>
      <c r="F225" s="104">
        <f t="shared" si="3"/>
        <v>5680</v>
      </c>
    </row>
    <row r="226" spans="1:6" ht="37.200000000000003" customHeight="1" x14ac:dyDescent="0.2">
      <c r="A226" s="58" t="s">
        <v>498</v>
      </c>
      <c r="B226" s="102" t="s">
        <v>188</v>
      </c>
      <c r="C226" s="60" t="s">
        <v>499</v>
      </c>
      <c r="D226" s="61">
        <v>20000</v>
      </c>
      <c r="E226" s="103">
        <v>11458</v>
      </c>
      <c r="F226" s="104">
        <f t="shared" si="3"/>
        <v>8542</v>
      </c>
    </row>
    <row r="227" spans="1:6" ht="11.4" x14ac:dyDescent="0.2">
      <c r="A227" s="58" t="s">
        <v>221</v>
      </c>
      <c r="B227" s="102" t="s">
        <v>188</v>
      </c>
      <c r="C227" s="60" t="s">
        <v>500</v>
      </c>
      <c r="D227" s="61">
        <v>20000</v>
      </c>
      <c r="E227" s="103">
        <v>11458</v>
      </c>
      <c r="F227" s="104">
        <f t="shared" si="3"/>
        <v>8542</v>
      </c>
    </row>
    <row r="228" spans="1:6" ht="11.4" x14ac:dyDescent="0.2">
      <c r="A228" s="58" t="s">
        <v>223</v>
      </c>
      <c r="B228" s="102" t="s">
        <v>188</v>
      </c>
      <c r="C228" s="60" t="s">
        <v>501</v>
      </c>
      <c r="D228" s="61">
        <v>20000</v>
      </c>
      <c r="E228" s="103">
        <v>11458</v>
      </c>
      <c r="F228" s="104">
        <f t="shared" si="3"/>
        <v>8542</v>
      </c>
    </row>
    <row r="229" spans="1:6" ht="24.6" customHeight="1" x14ac:dyDescent="0.2">
      <c r="A229" s="58" t="s">
        <v>416</v>
      </c>
      <c r="B229" s="102" t="s">
        <v>188</v>
      </c>
      <c r="C229" s="60" t="s">
        <v>502</v>
      </c>
      <c r="D229" s="61">
        <v>20000</v>
      </c>
      <c r="E229" s="103">
        <v>11458</v>
      </c>
      <c r="F229" s="104">
        <f t="shared" si="3"/>
        <v>8542</v>
      </c>
    </row>
    <row r="230" spans="1:6" ht="21.45" customHeight="1" x14ac:dyDescent="0.25">
      <c r="A230" s="90" t="s">
        <v>503</v>
      </c>
      <c r="B230" s="91" t="s">
        <v>188</v>
      </c>
      <c r="C230" s="92" t="s">
        <v>504</v>
      </c>
      <c r="D230" s="93">
        <v>175000</v>
      </c>
      <c r="E230" s="94">
        <v>143141.70000000001</v>
      </c>
      <c r="F230" s="95">
        <f t="shared" si="3"/>
        <v>31858.299999999988</v>
      </c>
    </row>
    <row r="231" spans="1:6" ht="21.45" customHeight="1" x14ac:dyDescent="0.25">
      <c r="A231" s="90" t="s">
        <v>505</v>
      </c>
      <c r="B231" s="91" t="s">
        <v>188</v>
      </c>
      <c r="C231" s="92" t="s">
        <v>506</v>
      </c>
      <c r="D231" s="93">
        <v>175000</v>
      </c>
      <c r="E231" s="94">
        <v>143141.70000000001</v>
      </c>
      <c r="F231" s="95">
        <f t="shared" si="3"/>
        <v>31858.299999999988</v>
      </c>
    </row>
    <row r="232" spans="1:6" ht="24.6" customHeight="1" x14ac:dyDescent="0.2">
      <c r="A232" s="58" t="s">
        <v>507</v>
      </c>
      <c r="B232" s="102" t="s">
        <v>188</v>
      </c>
      <c r="C232" s="60" t="s">
        <v>508</v>
      </c>
      <c r="D232" s="61">
        <v>175000</v>
      </c>
      <c r="E232" s="103">
        <v>143141.70000000001</v>
      </c>
      <c r="F232" s="104">
        <f t="shared" si="3"/>
        <v>31858.299999999988</v>
      </c>
    </row>
    <row r="233" spans="1:6" ht="24.6" customHeight="1" x14ac:dyDescent="0.2">
      <c r="A233" s="58" t="s">
        <v>509</v>
      </c>
      <c r="B233" s="102" t="s">
        <v>188</v>
      </c>
      <c r="C233" s="60" t="s">
        <v>510</v>
      </c>
      <c r="D233" s="61">
        <v>175000</v>
      </c>
      <c r="E233" s="103">
        <v>143141.70000000001</v>
      </c>
      <c r="F233" s="104">
        <f t="shared" si="3"/>
        <v>31858.299999999988</v>
      </c>
    </row>
    <row r="234" spans="1:6" ht="48" customHeight="1" x14ac:dyDescent="0.2">
      <c r="A234" s="58" t="s">
        <v>511</v>
      </c>
      <c r="B234" s="102" t="s">
        <v>188</v>
      </c>
      <c r="C234" s="60" t="s">
        <v>512</v>
      </c>
      <c r="D234" s="61">
        <v>175000</v>
      </c>
      <c r="E234" s="103">
        <v>143141.70000000001</v>
      </c>
      <c r="F234" s="104">
        <f t="shared" si="3"/>
        <v>31858.299999999988</v>
      </c>
    </row>
    <row r="235" spans="1:6" ht="24.6" customHeight="1" x14ac:dyDescent="0.2">
      <c r="A235" s="58" t="s">
        <v>513</v>
      </c>
      <c r="B235" s="102" t="s">
        <v>188</v>
      </c>
      <c r="C235" s="60" t="s">
        <v>514</v>
      </c>
      <c r="D235" s="61">
        <v>175000</v>
      </c>
      <c r="E235" s="103">
        <v>143141.70000000001</v>
      </c>
      <c r="F235" s="104">
        <f t="shared" si="3"/>
        <v>31858.299999999988</v>
      </c>
    </row>
    <row r="236" spans="1:6" ht="24.6" customHeight="1" x14ac:dyDescent="0.2">
      <c r="A236" s="58" t="s">
        <v>515</v>
      </c>
      <c r="B236" s="102" t="s">
        <v>188</v>
      </c>
      <c r="C236" s="60" t="s">
        <v>516</v>
      </c>
      <c r="D236" s="61">
        <v>175000</v>
      </c>
      <c r="E236" s="103">
        <v>143141.70000000001</v>
      </c>
      <c r="F236" s="104">
        <f t="shared" si="3"/>
        <v>31858.299999999988</v>
      </c>
    </row>
    <row r="237" spans="1:6" ht="24.6" customHeight="1" x14ac:dyDescent="0.2">
      <c r="A237" s="58" t="s">
        <v>517</v>
      </c>
      <c r="B237" s="102" t="s">
        <v>188</v>
      </c>
      <c r="C237" s="60" t="s">
        <v>518</v>
      </c>
      <c r="D237" s="61">
        <v>175000</v>
      </c>
      <c r="E237" s="103">
        <v>143141.70000000001</v>
      </c>
      <c r="F237" s="104">
        <f t="shared" si="3"/>
        <v>31858.299999999988</v>
      </c>
    </row>
    <row r="238" spans="1:6" ht="21.45" customHeight="1" x14ac:dyDescent="0.25">
      <c r="A238" s="90" t="s">
        <v>519</v>
      </c>
      <c r="B238" s="91" t="s">
        <v>188</v>
      </c>
      <c r="C238" s="92" t="s">
        <v>520</v>
      </c>
      <c r="D238" s="93">
        <v>2063700</v>
      </c>
      <c r="E238" s="94">
        <v>45316.78</v>
      </c>
      <c r="F238" s="95">
        <f t="shared" si="3"/>
        <v>2018383.22</v>
      </c>
    </row>
    <row r="239" spans="1:6" ht="21.45" customHeight="1" x14ac:dyDescent="0.25">
      <c r="A239" s="90" t="s">
        <v>521</v>
      </c>
      <c r="B239" s="91" t="s">
        <v>188</v>
      </c>
      <c r="C239" s="92" t="s">
        <v>522</v>
      </c>
      <c r="D239" s="93">
        <v>1998700</v>
      </c>
      <c r="E239" s="94" t="s">
        <v>46</v>
      </c>
      <c r="F239" s="95">
        <f t="shared" si="3"/>
        <v>1998700</v>
      </c>
    </row>
    <row r="240" spans="1:6" ht="24.6" customHeight="1" x14ac:dyDescent="0.2">
      <c r="A240" s="58" t="s">
        <v>523</v>
      </c>
      <c r="B240" s="102" t="s">
        <v>188</v>
      </c>
      <c r="C240" s="60" t="s">
        <v>524</v>
      </c>
      <c r="D240" s="61">
        <v>1998700</v>
      </c>
      <c r="E240" s="103" t="s">
        <v>46</v>
      </c>
      <c r="F240" s="104">
        <f t="shared" si="3"/>
        <v>1998700</v>
      </c>
    </row>
    <row r="241" spans="1:6" ht="33" customHeight="1" x14ac:dyDescent="0.2">
      <c r="A241" s="58" t="s">
        <v>525</v>
      </c>
      <c r="B241" s="102" t="s">
        <v>188</v>
      </c>
      <c r="C241" s="60" t="s">
        <v>526</v>
      </c>
      <c r="D241" s="61">
        <v>1998700</v>
      </c>
      <c r="E241" s="103" t="s">
        <v>46</v>
      </c>
      <c r="F241" s="104">
        <f t="shared" si="3"/>
        <v>1998700</v>
      </c>
    </row>
    <row r="242" spans="1:6" ht="35.4" customHeight="1" x14ac:dyDescent="0.2">
      <c r="A242" s="58" t="s">
        <v>527</v>
      </c>
      <c r="B242" s="102" t="s">
        <v>188</v>
      </c>
      <c r="C242" s="60" t="s">
        <v>528</v>
      </c>
      <c r="D242" s="61">
        <v>1998700</v>
      </c>
      <c r="E242" s="103" t="s">
        <v>46</v>
      </c>
      <c r="F242" s="104">
        <f t="shared" si="3"/>
        <v>1998700</v>
      </c>
    </row>
    <row r="243" spans="1:6" ht="36.9" customHeight="1" x14ac:dyDescent="0.2">
      <c r="A243" s="58" t="s">
        <v>213</v>
      </c>
      <c r="B243" s="102" t="s">
        <v>188</v>
      </c>
      <c r="C243" s="60" t="s">
        <v>529</v>
      </c>
      <c r="D243" s="61">
        <v>1998700</v>
      </c>
      <c r="E243" s="103" t="s">
        <v>46</v>
      </c>
      <c r="F243" s="104">
        <f t="shared" si="3"/>
        <v>1998700</v>
      </c>
    </row>
    <row r="244" spans="1:6" ht="36.9" customHeight="1" x14ac:dyDescent="0.2">
      <c r="A244" s="58" t="s">
        <v>215</v>
      </c>
      <c r="B244" s="102" t="s">
        <v>188</v>
      </c>
      <c r="C244" s="60" t="s">
        <v>530</v>
      </c>
      <c r="D244" s="61">
        <v>1998700</v>
      </c>
      <c r="E244" s="103" t="s">
        <v>46</v>
      </c>
      <c r="F244" s="104">
        <f t="shared" si="3"/>
        <v>1998700</v>
      </c>
    </row>
    <row r="245" spans="1:6" ht="11.4" x14ac:dyDescent="0.2">
      <c r="A245" s="58" t="s">
        <v>217</v>
      </c>
      <c r="B245" s="102" t="s">
        <v>188</v>
      </c>
      <c r="C245" s="60" t="s">
        <v>531</v>
      </c>
      <c r="D245" s="61">
        <v>1998700</v>
      </c>
      <c r="E245" s="103" t="s">
        <v>46</v>
      </c>
      <c r="F245" s="104">
        <f t="shared" si="3"/>
        <v>1998700</v>
      </c>
    </row>
    <row r="246" spans="1:6" ht="24.6" customHeight="1" x14ac:dyDescent="0.25">
      <c r="A246" s="90" t="s">
        <v>532</v>
      </c>
      <c r="B246" s="91" t="s">
        <v>188</v>
      </c>
      <c r="C246" s="92" t="s">
        <v>533</v>
      </c>
      <c r="D246" s="93">
        <v>65000</v>
      </c>
      <c r="E246" s="94">
        <v>45316.78</v>
      </c>
      <c r="F246" s="95">
        <f t="shared" si="3"/>
        <v>19683.22</v>
      </c>
    </row>
    <row r="247" spans="1:6" ht="24.6" customHeight="1" x14ac:dyDescent="0.2">
      <c r="A247" s="58" t="s">
        <v>523</v>
      </c>
      <c r="B247" s="102" t="s">
        <v>188</v>
      </c>
      <c r="C247" s="60" t="s">
        <v>534</v>
      </c>
      <c r="D247" s="61">
        <v>65000</v>
      </c>
      <c r="E247" s="103">
        <v>45316.78</v>
      </c>
      <c r="F247" s="104">
        <f t="shared" si="3"/>
        <v>19683.22</v>
      </c>
    </row>
    <row r="248" spans="1:6" ht="49.2" customHeight="1" x14ac:dyDescent="0.2">
      <c r="A248" s="58" t="s">
        <v>525</v>
      </c>
      <c r="B248" s="102" t="s">
        <v>188</v>
      </c>
      <c r="C248" s="60" t="s">
        <v>535</v>
      </c>
      <c r="D248" s="61">
        <v>65000</v>
      </c>
      <c r="E248" s="103">
        <v>45316.78</v>
      </c>
      <c r="F248" s="104">
        <f t="shared" si="3"/>
        <v>19683.22</v>
      </c>
    </row>
    <row r="249" spans="1:6" ht="50.4" customHeight="1" x14ac:dyDescent="0.2">
      <c r="A249" s="58" t="s">
        <v>536</v>
      </c>
      <c r="B249" s="102" t="s">
        <v>188</v>
      </c>
      <c r="C249" s="60" t="s">
        <v>537</v>
      </c>
      <c r="D249" s="61">
        <v>20000</v>
      </c>
      <c r="E249" s="103">
        <v>19255</v>
      </c>
      <c r="F249" s="104">
        <f t="shared" si="3"/>
        <v>745</v>
      </c>
    </row>
    <row r="250" spans="1:6" ht="25.2" customHeight="1" x14ac:dyDescent="0.2">
      <c r="A250" s="58" t="s">
        <v>213</v>
      </c>
      <c r="B250" s="102" t="s">
        <v>188</v>
      </c>
      <c r="C250" s="60" t="s">
        <v>538</v>
      </c>
      <c r="D250" s="61">
        <v>20000</v>
      </c>
      <c r="E250" s="103">
        <v>19255</v>
      </c>
      <c r="F250" s="104">
        <f t="shared" si="3"/>
        <v>745</v>
      </c>
    </row>
    <row r="251" spans="1:6" ht="36.9" customHeight="1" x14ac:dyDescent="0.2">
      <c r="A251" s="58" t="s">
        <v>215</v>
      </c>
      <c r="B251" s="102" t="s">
        <v>188</v>
      </c>
      <c r="C251" s="60" t="s">
        <v>539</v>
      </c>
      <c r="D251" s="61">
        <v>20000</v>
      </c>
      <c r="E251" s="103">
        <v>19255</v>
      </c>
      <c r="F251" s="104">
        <f t="shared" si="3"/>
        <v>745</v>
      </c>
    </row>
    <row r="252" spans="1:6" ht="11.4" x14ac:dyDescent="0.2">
      <c r="A252" s="58" t="s">
        <v>217</v>
      </c>
      <c r="B252" s="102" t="s">
        <v>188</v>
      </c>
      <c r="C252" s="60" t="s">
        <v>540</v>
      </c>
      <c r="D252" s="61">
        <v>20000</v>
      </c>
      <c r="E252" s="103">
        <v>19255</v>
      </c>
      <c r="F252" s="104">
        <f t="shared" si="3"/>
        <v>745</v>
      </c>
    </row>
    <row r="253" spans="1:6" ht="44.4" customHeight="1" x14ac:dyDescent="0.2">
      <c r="A253" s="58" t="s">
        <v>541</v>
      </c>
      <c r="B253" s="102" t="s">
        <v>188</v>
      </c>
      <c r="C253" s="60" t="s">
        <v>542</v>
      </c>
      <c r="D253" s="61">
        <v>45000</v>
      </c>
      <c r="E253" s="103">
        <v>26061.78</v>
      </c>
      <c r="F253" s="104">
        <f t="shared" si="3"/>
        <v>18938.22</v>
      </c>
    </row>
    <row r="254" spans="1:6" ht="27" customHeight="1" x14ac:dyDescent="0.2">
      <c r="A254" s="58" t="s">
        <v>213</v>
      </c>
      <c r="B254" s="102" t="s">
        <v>188</v>
      </c>
      <c r="C254" s="60" t="s">
        <v>543</v>
      </c>
      <c r="D254" s="61">
        <v>45000</v>
      </c>
      <c r="E254" s="103">
        <v>26061.78</v>
      </c>
      <c r="F254" s="104">
        <f t="shared" si="3"/>
        <v>18938.22</v>
      </c>
    </row>
    <row r="255" spans="1:6" ht="30.6" customHeight="1" x14ac:dyDescent="0.2">
      <c r="A255" s="58" t="s">
        <v>215</v>
      </c>
      <c r="B255" s="102" t="s">
        <v>188</v>
      </c>
      <c r="C255" s="60" t="s">
        <v>544</v>
      </c>
      <c r="D255" s="61">
        <v>45000</v>
      </c>
      <c r="E255" s="103">
        <v>26061.78</v>
      </c>
      <c r="F255" s="104">
        <f t="shared" si="3"/>
        <v>18938.22</v>
      </c>
    </row>
    <row r="256" spans="1:6" ht="11.4" x14ac:dyDescent="0.2">
      <c r="A256" s="58" t="s">
        <v>217</v>
      </c>
      <c r="B256" s="102" t="s">
        <v>188</v>
      </c>
      <c r="C256" s="60" t="s">
        <v>545</v>
      </c>
      <c r="D256" s="61">
        <v>45000</v>
      </c>
      <c r="E256" s="103">
        <v>26061.78</v>
      </c>
      <c r="F256" s="104">
        <f t="shared" si="3"/>
        <v>18938.22</v>
      </c>
    </row>
    <row r="257" spans="1:6" ht="9" customHeight="1" x14ac:dyDescent="0.2">
      <c r="A257" s="106"/>
      <c r="B257" s="107"/>
      <c r="C257" s="108"/>
      <c r="D257" s="109"/>
      <c r="E257" s="107"/>
      <c r="F257" s="107"/>
    </row>
    <row r="258" spans="1:6" ht="13.5" customHeight="1" x14ac:dyDescent="0.2">
      <c r="A258" s="110" t="s">
        <v>546</v>
      </c>
      <c r="B258" s="111" t="s">
        <v>547</v>
      </c>
      <c r="C258" s="112" t="s">
        <v>189</v>
      </c>
      <c r="D258" s="113">
        <v>-215700</v>
      </c>
      <c r="E258" s="113">
        <v>132805.95000000001</v>
      </c>
      <c r="F258" s="114" t="s">
        <v>548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GridLines="0" workbookViewId="0">
      <selection activeCell="A37" sqref="A37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44" t="s">
        <v>549</v>
      </c>
      <c r="B1" s="144"/>
      <c r="C1" s="144"/>
      <c r="D1" s="144"/>
      <c r="E1" s="144"/>
      <c r="F1" s="144"/>
    </row>
    <row r="2" spans="1:6" ht="13.2" customHeight="1" x14ac:dyDescent="0.25">
      <c r="A2" s="143" t="s">
        <v>550</v>
      </c>
      <c r="B2" s="143"/>
      <c r="C2" s="143"/>
      <c r="D2" s="143"/>
      <c r="E2" s="143"/>
      <c r="F2" s="143"/>
    </row>
    <row r="3" spans="1:6" ht="9" customHeight="1" x14ac:dyDescent="0.25">
      <c r="A3" s="1"/>
      <c r="B3" s="20"/>
      <c r="C3" s="14"/>
      <c r="D3" s="2"/>
      <c r="E3" s="2"/>
      <c r="F3" s="14"/>
    </row>
    <row r="4" spans="1:6" ht="13.95" customHeight="1" x14ac:dyDescent="0.25">
      <c r="A4" s="145" t="s">
        <v>21</v>
      </c>
      <c r="B4" s="148" t="s">
        <v>22</v>
      </c>
      <c r="C4" s="154" t="s">
        <v>551</v>
      </c>
      <c r="D4" s="151" t="s">
        <v>24</v>
      </c>
      <c r="E4" s="151" t="s">
        <v>25</v>
      </c>
      <c r="F4" s="157" t="s">
        <v>26</v>
      </c>
    </row>
    <row r="5" spans="1:6" ht="4.95" customHeight="1" x14ac:dyDescent="0.25">
      <c r="A5" s="146"/>
      <c r="B5" s="149"/>
      <c r="C5" s="155"/>
      <c r="D5" s="152"/>
      <c r="E5" s="152"/>
      <c r="F5" s="158"/>
    </row>
    <row r="6" spans="1:6" ht="6" customHeight="1" x14ac:dyDescent="0.25">
      <c r="A6" s="146"/>
      <c r="B6" s="149"/>
      <c r="C6" s="155"/>
      <c r="D6" s="152"/>
      <c r="E6" s="152"/>
      <c r="F6" s="158"/>
    </row>
    <row r="7" spans="1:6" ht="4.95" customHeight="1" x14ac:dyDescent="0.25">
      <c r="A7" s="146"/>
      <c r="B7" s="149"/>
      <c r="C7" s="155"/>
      <c r="D7" s="152"/>
      <c r="E7" s="152"/>
      <c r="F7" s="158"/>
    </row>
    <row r="8" spans="1:6" ht="6" customHeight="1" x14ac:dyDescent="0.25">
      <c r="A8" s="146"/>
      <c r="B8" s="149"/>
      <c r="C8" s="155"/>
      <c r="D8" s="152"/>
      <c r="E8" s="152"/>
      <c r="F8" s="158"/>
    </row>
    <row r="9" spans="1:6" ht="6" customHeight="1" x14ac:dyDescent="0.25">
      <c r="A9" s="146"/>
      <c r="B9" s="149"/>
      <c r="C9" s="155"/>
      <c r="D9" s="152"/>
      <c r="E9" s="152"/>
      <c r="F9" s="158"/>
    </row>
    <row r="10" spans="1:6" ht="18" customHeight="1" x14ac:dyDescent="0.25">
      <c r="A10" s="147"/>
      <c r="B10" s="150"/>
      <c r="C10" s="156"/>
      <c r="D10" s="153"/>
      <c r="E10" s="153"/>
      <c r="F10" s="159"/>
    </row>
    <row r="11" spans="1:6" ht="13.5" customHeight="1" x14ac:dyDescent="0.25">
      <c r="A11" s="3">
        <v>1</v>
      </c>
      <c r="B11" s="4">
        <v>2</v>
      </c>
      <c r="C11" s="5">
        <v>3</v>
      </c>
      <c r="D11" s="6" t="s">
        <v>27</v>
      </c>
      <c r="E11" s="15" t="s">
        <v>28</v>
      </c>
      <c r="F11" s="7" t="s">
        <v>29</v>
      </c>
    </row>
    <row r="12" spans="1:6" ht="24.6" customHeight="1" x14ac:dyDescent="0.25">
      <c r="A12" s="21" t="s">
        <v>552</v>
      </c>
      <c r="B12" s="11" t="s">
        <v>553</v>
      </c>
      <c r="C12" s="22" t="s">
        <v>189</v>
      </c>
      <c r="D12" s="12">
        <v>215700</v>
      </c>
      <c r="E12" s="12">
        <f>E18</f>
        <v>-132805.94999999925</v>
      </c>
      <c r="F12" s="13" t="s">
        <v>189</v>
      </c>
    </row>
    <row r="13" spans="1:6" ht="13.2" x14ac:dyDescent="0.25">
      <c r="A13" s="23" t="s">
        <v>33</v>
      </c>
      <c r="B13" s="24"/>
      <c r="C13" s="25"/>
      <c r="D13" s="26"/>
      <c r="E13" s="26"/>
      <c r="F13" s="27"/>
    </row>
    <row r="14" spans="1:6" ht="24.6" customHeight="1" x14ac:dyDescent="0.25">
      <c r="A14" s="16" t="s">
        <v>554</v>
      </c>
      <c r="B14" s="28" t="s">
        <v>555</v>
      </c>
      <c r="C14" s="29" t="s">
        <v>189</v>
      </c>
      <c r="D14" s="17" t="s">
        <v>46</v>
      </c>
      <c r="E14" s="17" t="s">
        <v>46</v>
      </c>
      <c r="F14" s="18" t="s">
        <v>46</v>
      </c>
    </row>
    <row r="15" spans="1:6" ht="13.2" x14ac:dyDescent="0.25">
      <c r="A15" s="23" t="s">
        <v>556</v>
      </c>
      <c r="B15" s="24"/>
      <c r="C15" s="25"/>
      <c r="D15" s="26"/>
      <c r="E15" s="26"/>
      <c r="F15" s="27"/>
    </row>
    <row r="16" spans="1:6" ht="24.6" customHeight="1" x14ac:dyDescent="0.25">
      <c r="A16" s="16" t="s">
        <v>557</v>
      </c>
      <c r="B16" s="28" t="s">
        <v>558</v>
      </c>
      <c r="C16" s="29" t="s">
        <v>189</v>
      </c>
      <c r="D16" s="17" t="s">
        <v>46</v>
      </c>
      <c r="E16" s="17" t="s">
        <v>46</v>
      </c>
      <c r="F16" s="18" t="s">
        <v>46</v>
      </c>
    </row>
    <row r="17" spans="1:6" ht="13.2" x14ac:dyDescent="0.25">
      <c r="A17" s="23" t="s">
        <v>556</v>
      </c>
      <c r="B17" s="24"/>
      <c r="C17" s="25"/>
      <c r="D17" s="26"/>
      <c r="E17" s="26"/>
      <c r="F17" s="27"/>
    </row>
    <row r="18" spans="1:6" ht="13.2" x14ac:dyDescent="0.25">
      <c r="A18" s="21" t="s">
        <v>559</v>
      </c>
      <c r="B18" s="11" t="s">
        <v>560</v>
      </c>
      <c r="C18" s="22" t="s">
        <v>561</v>
      </c>
      <c r="D18" s="12">
        <v>215700</v>
      </c>
      <c r="E18" s="12">
        <f>E19</f>
        <v>-132805.94999999925</v>
      </c>
      <c r="F18" s="13">
        <f>D18-E18</f>
        <v>348505.94999999925</v>
      </c>
    </row>
    <row r="19" spans="1:6" ht="24.6" customHeight="1" x14ac:dyDescent="0.25">
      <c r="A19" s="21" t="s">
        <v>562</v>
      </c>
      <c r="B19" s="11" t="s">
        <v>560</v>
      </c>
      <c r="C19" s="22" t="s">
        <v>563</v>
      </c>
      <c r="D19" s="12">
        <v>215700</v>
      </c>
      <c r="E19" s="12">
        <f>E20+E22</f>
        <v>-132805.94999999925</v>
      </c>
      <c r="F19" s="13">
        <f>D19-E19</f>
        <v>348505.94999999925</v>
      </c>
    </row>
    <row r="20" spans="1:6" ht="13.2" x14ac:dyDescent="0.25">
      <c r="A20" s="21" t="s">
        <v>564</v>
      </c>
      <c r="B20" s="11" t="s">
        <v>565</v>
      </c>
      <c r="C20" s="22" t="s">
        <v>566</v>
      </c>
      <c r="D20" s="12">
        <v>-14937000</v>
      </c>
      <c r="E20" s="12">
        <f>E21</f>
        <v>-11041374.52</v>
      </c>
      <c r="F20" s="13" t="s">
        <v>548</v>
      </c>
    </row>
    <row r="21" spans="1:6" ht="24.6" customHeight="1" x14ac:dyDescent="0.25">
      <c r="A21" s="8" t="s">
        <v>567</v>
      </c>
      <c r="B21" s="9" t="s">
        <v>565</v>
      </c>
      <c r="C21" s="30" t="s">
        <v>568</v>
      </c>
      <c r="D21" s="10">
        <v>-14937000</v>
      </c>
      <c r="E21" s="10">
        <v>-11041374.52</v>
      </c>
      <c r="F21" s="19" t="s">
        <v>548</v>
      </c>
    </row>
    <row r="22" spans="1:6" ht="13.2" x14ac:dyDescent="0.25">
      <c r="A22" s="21" t="s">
        <v>569</v>
      </c>
      <c r="B22" s="11" t="s">
        <v>570</v>
      </c>
      <c r="C22" s="22" t="s">
        <v>571</v>
      </c>
      <c r="D22" s="12">
        <v>15152700</v>
      </c>
      <c r="E22" s="12">
        <f>E23</f>
        <v>10908568.57</v>
      </c>
      <c r="F22" s="13" t="s">
        <v>548</v>
      </c>
    </row>
    <row r="23" spans="1:6" ht="24.6" customHeight="1" x14ac:dyDescent="0.25">
      <c r="A23" s="8" t="s">
        <v>572</v>
      </c>
      <c r="B23" s="9" t="s">
        <v>570</v>
      </c>
      <c r="C23" s="30" t="s">
        <v>573</v>
      </c>
      <c r="D23" s="10">
        <v>15152700</v>
      </c>
      <c r="E23" s="10">
        <v>10908568.57</v>
      </c>
      <c r="F23" s="19" t="s">
        <v>548</v>
      </c>
    </row>
    <row r="24" spans="1:6" ht="12.75" customHeight="1" x14ac:dyDescent="0.25">
      <c r="A24" s="31"/>
      <c r="B24" s="32"/>
      <c r="C24" s="33"/>
      <c r="D24" s="34"/>
      <c r="E24" s="34"/>
      <c r="F24" s="35"/>
    </row>
    <row r="26" spans="1:6" s="37" customFormat="1" ht="12.75" customHeight="1" x14ac:dyDescent="0.2">
      <c r="A26" s="115" t="s">
        <v>592</v>
      </c>
    </row>
    <row r="27" spans="1:6" s="37" customFormat="1" ht="12.75" customHeight="1" x14ac:dyDescent="0.2">
      <c r="A27" s="115" t="s">
        <v>593</v>
      </c>
      <c r="C27" s="116" t="s">
        <v>594</v>
      </c>
    </row>
    <row r="28" spans="1:6" s="37" customFormat="1" ht="12.75" customHeight="1" x14ac:dyDescent="0.2">
      <c r="A28" s="115"/>
    </row>
    <row r="29" spans="1:6" s="37" customFormat="1" ht="12.75" customHeight="1" x14ac:dyDescent="0.2">
      <c r="A29" s="115" t="s">
        <v>595</v>
      </c>
      <c r="C29" s="116" t="s">
        <v>596</v>
      </c>
    </row>
    <row r="30" spans="1:6" s="37" customFormat="1" ht="12.75" customHeight="1" x14ac:dyDescent="0.2">
      <c r="A30" s="115"/>
    </row>
    <row r="31" spans="1:6" s="37" customFormat="1" ht="12.75" customHeight="1" x14ac:dyDescent="0.2">
      <c r="A31" s="115" t="s">
        <v>597</v>
      </c>
      <c r="C31" s="116" t="s">
        <v>598</v>
      </c>
    </row>
    <row r="32" spans="1:6" s="118" customFormat="1" ht="12.75" customHeight="1" x14ac:dyDescent="0.25">
      <c r="A32" s="117"/>
    </row>
    <row r="33" spans="1:1" s="37" customFormat="1" ht="12.75" customHeight="1" x14ac:dyDescent="0.2">
      <c r="A33" s="115" t="s">
        <v>599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3" stopIfTrue="1" operator="equal">
      <formula>0</formula>
    </cfRule>
  </conditionalFormatting>
  <conditionalFormatting sqref="E89:F89">
    <cfRule type="cellIs" priority="16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30:F30">
    <cfRule type="cellIs" priority="12" stopIfTrue="1" operator="equal">
      <formula>0</formula>
    </cfRule>
  </conditionalFormatting>
  <conditionalFormatting sqref="E31:F31">
    <cfRule type="cellIs" priority="11" stopIfTrue="1" operator="equal">
      <formula>0</formula>
    </cfRule>
  </conditionalFormatting>
  <conditionalFormatting sqref="E27:F27">
    <cfRule type="cellIs" priority="10" stopIfTrue="1" operator="equal">
      <formula>0</formula>
    </cfRule>
  </conditionalFormatting>
  <conditionalFormatting sqref="E29:F29">
    <cfRule type="cellIs" priority="9" stopIfTrue="1" operator="equal">
      <formula>0</formula>
    </cfRule>
  </conditionalFormatting>
  <conditionalFormatting sqref="E28:F28">
    <cfRule type="cellIs" priority="8" stopIfTrue="1" operator="equal">
      <formula>0</formula>
    </cfRule>
  </conditionalFormatting>
  <conditionalFormatting sqref="E30:F30">
    <cfRule type="cellIs" priority="7" stopIfTrue="1" operator="equal">
      <formula>0</formula>
    </cfRule>
  </conditionalFormatting>
  <conditionalFormatting sqref="E28:F28">
    <cfRule type="cellIs" priority="6" stopIfTrue="1" operator="equal">
      <formula>0</formula>
    </cfRule>
  </conditionalFormatting>
  <conditionalFormatting sqref="E30:F30">
    <cfRule type="cellIs" priority="5" stopIfTrue="1" operator="equal">
      <formula>0</formula>
    </cfRule>
  </conditionalFormatting>
  <conditionalFormatting sqref="E27:F27">
    <cfRule type="cellIs" priority="4" stopIfTrue="1" operator="equal">
      <formula>0</formula>
    </cfRule>
  </conditionalFormatting>
  <conditionalFormatting sqref="E29:F29">
    <cfRule type="cellIs" priority="2" stopIfTrue="1" operator="equal">
      <formula>0</formula>
    </cfRule>
  </conditionalFormatting>
  <conditionalFormatting sqref="E28:F28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574</v>
      </c>
      <c r="B1" t="s">
        <v>575</v>
      </c>
    </row>
    <row r="2" spans="1:2" x14ac:dyDescent="0.25">
      <c r="A2" t="s">
        <v>576</v>
      </c>
      <c r="B2" t="s">
        <v>577</v>
      </c>
    </row>
    <row r="3" spans="1:2" x14ac:dyDescent="0.25">
      <c r="A3" t="s">
        <v>578</v>
      </c>
      <c r="B3" t="s">
        <v>5</v>
      </c>
    </row>
    <row r="4" spans="1:2" x14ac:dyDescent="0.25">
      <c r="A4" t="s">
        <v>579</v>
      </c>
      <c r="B4" t="s">
        <v>580</v>
      </c>
    </row>
    <row r="5" spans="1:2" x14ac:dyDescent="0.25">
      <c r="A5" t="s">
        <v>581</v>
      </c>
      <c r="B5" t="s">
        <v>582</v>
      </c>
    </row>
    <row r="6" spans="1:2" x14ac:dyDescent="0.25">
      <c r="A6" t="s">
        <v>583</v>
      </c>
      <c r="B6" t="s">
        <v>575</v>
      </c>
    </row>
    <row r="7" spans="1:2" x14ac:dyDescent="0.25">
      <c r="A7" t="s">
        <v>584</v>
      </c>
      <c r="B7" t="s">
        <v>585</v>
      </c>
    </row>
    <row r="8" spans="1:2" x14ac:dyDescent="0.25">
      <c r="A8" t="s">
        <v>586</v>
      </c>
      <c r="B8" t="s">
        <v>585</v>
      </c>
    </row>
    <row r="9" spans="1:2" x14ac:dyDescent="0.25">
      <c r="A9" t="s">
        <v>587</v>
      </c>
      <c r="B9" t="s">
        <v>588</v>
      </c>
    </row>
    <row r="10" spans="1:2" x14ac:dyDescent="0.25">
      <c r="A10" t="s">
        <v>589</v>
      </c>
      <c r="B10" t="s">
        <v>590</v>
      </c>
    </row>
    <row r="11" spans="1:2" x14ac:dyDescent="0.25">
      <c r="A11" t="s">
        <v>591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rep:2.53.0.142</dc:description>
  <cp:lastModifiedBy>Certified Windows</cp:lastModifiedBy>
  <cp:lastPrinted>2021-11-22T07:26:32Z</cp:lastPrinted>
  <dcterms:created xsi:type="dcterms:W3CDTF">2021-11-01T11:08:17Z</dcterms:created>
  <dcterms:modified xsi:type="dcterms:W3CDTF">2022-02-04T12:55:31Z</dcterms:modified>
</cp:coreProperties>
</file>