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<sst xmlns="http://schemas.openxmlformats.org/spreadsheetml/2006/main" count="122" uniqueCount="120">
  <si>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</si>
  <si>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</si>
  <si>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</si>
  <si>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</si>
  <si>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</si>
  <si>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</si>
  <si>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</si>
  <si>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</si>
  <si>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</si>
  <si>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</si>
  <si>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</si>
  <si>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</si>
  <si>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</si>
  <si>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</si>
  <si>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</si>
  <si>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</si>
  <si>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</si>
  <si>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</si>
  <si>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</si>
  <si>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</si>
  <si>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</si>
  <si>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</si>
  <si>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</si>
  <si>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</si>
  <si>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</si>
  <si>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</si>
  <si>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</si>
  <si>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</si>
  <si>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</si>
  <si>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</si>
  <si>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</si>
  <si>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</si>
  <si>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</si>
  <si>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</si>
  <si>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</si>
  <si>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</si>
  <si>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</si>
  <si>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</si>
  <si>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</si>
  <si>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</si>
  <si>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</si>
  <si>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</si>
  <si>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</si>
  <si>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</si>
  <si>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</si>
  <si>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</si>
  <si>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</si>
  <si>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</si>
  <si>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</si>
  <si>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</si>
  <si>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</si>
  <si>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</si>
  <si>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</si>
  <si>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</si>
  <si>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</si>
  <si>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</si>
  <si>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</si>
  <si>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</si>
  <si>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</si>
  <si>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</si>
  <si>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</si>
  <si>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</si>
  <si>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</si>
  <si>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</si>
  <si>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r>
      <t xml:space="preserve">Субвенции бюджетам на осуществлени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</si>
  <si>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</si>
  <si>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</si>
  <si>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</si>
  <si>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</si>
  <si>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</si>
  <si>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</si>
  <si>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</si>
  <si>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</si>
  <si>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</si>
  <si>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</si>
  <si>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</si>
  <si>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</si>
  <si>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</si>
  <si>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</si>
  <si>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</si>
  <si>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"О бюджете Алексеевского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</si>
  <si>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</si>
  <si>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</si>
  <si>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</si>
  <si>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</si>
  <si>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</si>
  <si>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</si>
  <si>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</si>
  <si>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</si>
  <si>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</si>
  <si>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</si>
  <si>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</si>
  <si>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Матвеево-Курганского района на 2012 год</t>
  </si>
  <si>
    <t>и на плановый период 2013 и 2014 годов"</t>
  </si>
  <si>
    <t>1 05 03010 01 0000 110</t>
  </si>
  <si>
    <t>Единый сельскохозяйственный налог</t>
  </si>
  <si>
    <t xml:space="preserve">    1 11 05035 10 0000 120 </t>
  </si>
  <si>
    <t xml:space="preserve">    1 11 05030 00 0000 120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</si>
  <si>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</si>
  <si>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</si>
  <si>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</si>
  <si>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</si>
  <si>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1 14 00000 00 0000 000</t>
  </si>
  <si>
    <t>1 14 06000 00 0000 430</t>
  </si>
  <si>
    <t>1 14 06010 00 0000 430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</si>
  <si>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</si>
  <si>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</si>
  <si>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</si>
  <si>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</si>
  <si>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 xml:space="preserve">Приложение  2  </t>
  </si>
  <si>
    <t>Плановый период</t>
  </si>
  <si>
    <t>2013 год</t>
  </si>
  <si>
    <t>2014 год</t>
  </si>
  <si>
    <t>ПОСТУПЛЕНИЙ ДОХОДОВ БЮДЖЕТА  АЛЕКСЕЕВСКОГО СЕЛЬСКОГО ПОСЕЛЕНИЯ НА ПЛАНОВЫЙ ПЕРИОД                                                                                                              2013 И 2014 ГОДОВ</t>
  </si>
  <si>
    <t>ПРОЕКТ</t>
  </si>
  <si>
    <t xml:space="preserve">                                                                           от  _____________               </t>
  </si>
  <si>
    <t>1 05 01011 01 0000 110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</si>
  <si>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</si>
  <si>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1 05 03000 01 0000 110</t>
  </si>
  <si>
    <t>1 14 06013 10 0000 430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</si>
</sst>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SheetLayoutView="100" zoomScalePageLayoutView="0" workbookViewId="0" topLeftCell="A1">
      <selection activeCell="B53" sqref="B53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9.28125" style="4" customWidth="1"/>
    <col min="4" max="16384" width="9.140625" style="1" customWidth="1"/>
  </cols>
  <sheetData>
    <row r="1" spans="3:4" ht="12.75">
      <c r="C1" s="45"/>
      <c r="D1" s="55" t="s">
        <v>114</v>
      </c>
    </row>
    <row r="2" spans="2:4" ht="15">
      <c r="B2" s="64" t="s">
        <v>109</v>
      </c>
      <c r="C2" s="64"/>
      <c r="D2" s="64"/>
    </row>
    <row r="3" spans="1:4" s="6" customFormat="1" ht="15">
      <c r="A3" s="5"/>
      <c r="B3" s="64" t="s">
        <v>79</v>
      </c>
      <c r="C3" s="64"/>
      <c r="D3" s="64"/>
    </row>
    <row r="4" spans="1:4" s="6" customFormat="1" ht="12.75" customHeight="1">
      <c r="A4" s="5"/>
      <c r="B4" s="64" t="s">
        <v>37</v>
      </c>
      <c r="C4" s="64"/>
      <c r="D4" s="64"/>
    </row>
    <row r="5" spans="1:4" s="6" customFormat="1" ht="15">
      <c r="A5" s="5"/>
      <c r="B5" s="64" t="s">
        <v>80</v>
      </c>
      <c r="C5" s="64"/>
      <c r="D5" s="64"/>
    </row>
    <row r="6" spans="1:4" s="6" customFormat="1" ht="15">
      <c r="A6" s="5"/>
      <c r="B6" s="64" t="s">
        <v>92</v>
      </c>
      <c r="C6" s="64"/>
      <c r="D6" s="64"/>
    </row>
    <row r="7" spans="1:4" s="6" customFormat="1" ht="15">
      <c r="A7" s="5"/>
      <c r="B7" s="64" t="s">
        <v>93</v>
      </c>
      <c r="C7" s="64"/>
      <c r="D7" s="64"/>
    </row>
    <row r="8" spans="1:3" s="6" customFormat="1" ht="15">
      <c r="A8" s="5"/>
      <c r="B8" s="48" t="s">
        <v>115</v>
      </c>
      <c r="C8" s="48"/>
    </row>
    <row r="9" spans="2:3" ht="12.75">
      <c r="B9" s="15"/>
      <c r="C9" s="16"/>
    </row>
    <row r="10" spans="1:3" s="8" customFormat="1" ht="16.5" customHeight="1">
      <c r="A10" s="57" t="s">
        <v>21</v>
      </c>
      <c r="B10" s="57"/>
      <c r="C10" s="57"/>
    </row>
    <row r="11" spans="1:3" s="8" customFormat="1" ht="56.25" customHeight="1">
      <c r="A11" s="56" t="s">
        <v>113</v>
      </c>
      <c r="B11" s="56"/>
      <c r="C11" s="56"/>
    </row>
    <row r="12" spans="1:3" ht="6.75" customHeight="1">
      <c r="A12" s="31"/>
      <c r="B12" s="32"/>
      <c r="C12" s="33"/>
    </row>
    <row r="13" spans="1:3" ht="12.75">
      <c r="A13" s="31"/>
      <c r="B13" s="32"/>
      <c r="C13" s="34" t="s">
        <v>20</v>
      </c>
    </row>
    <row r="14" spans="1:4" ht="12.75">
      <c r="A14" s="58" t="s">
        <v>19</v>
      </c>
      <c r="B14" s="60" t="s">
        <v>0</v>
      </c>
      <c r="C14" s="62" t="s">
        <v>110</v>
      </c>
      <c r="D14" s="63"/>
    </row>
    <row r="15" spans="1:4" s="9" customFormat="1" ht="24" customHeight="1">
      <c r="A15" s="59"/>
      <c r="B15" s="61"/>
      <c r="C15" s="52" t="s">
        <v>111</v>
      </c>
      <c r="D15" s="53" t="s">
        <v>112</v>
      </c>
    </row>
    <row r="16" spans="1:4" s="9" customFormat="1" ht="12.75">
      <c r="A16" s="36">
        <v>1</v>
      </c>
      <c r="B16" s="37">
        <v>2</v>
      </c>
      <c r="C16" s="36">
        <v>3</v>
      </c>
      <c r="D16" s="54">
        <v>4</v>
      </c>
    </row>
    <row r="17" spans="1:4" s="7" customFormat="1" ht="12.75">
      <c r="A17" s="17" t="s">
        <v>1</v>
      </c>
      <c r="B17" s="18" t="s">
        <v>72</v>
      </c>
      <c r="C17" s="38">
        <f>C18+C22+C28+C39+C42+C50</f>
        <v>4708.5</v>
      </c>
      <c r="D17" s="38">
        <f>D18+D22+D28+D39+D42+D50</f>
        <v>4844.799999999999</v>
      </c>
    </row>
    <row r="18" spans="1:4" s="7" customFormat="1" ht="12.75">
      <c r="A18" s="17" t="s">
        <v>3</v>
      </c>
      <c r="B18" s="18" t="s">
        <v>2</v>
      </c>
      <c r="C18" s="35">
        <f>C19</f>
        <v>819.1</v>
      </c>
      <c r="D18" s="35">
        <f>D19</f>
        <v>865.8</v>
      </c>
    </row>
    <row r="19" spans="1:4" s="7" customFormat="1" ht="12.75">
      <c r="A19" s="17" t="s">
        <v>5</v>
      </c>
      <c r="B19" s="18" t="s">
        <v>4</v>
      </c>
      <c r="C19" s="35">
        <f>SUM(C20)</f>
        <v>819.1</v>
      </c>
      <c r="D19" s="35">
        <f>SUM(D20)</f>
        <v>865.8</v>
      </c>
    </row>
    <row r="20" spans="1:4" s="7" customFormat="1" ht="42.75" customHeight="1">
      <c r="A20" s="17" t="s">
        <v>38</v>
      </c>
      <c r="B20" s="39" t="s">
        <v>39</v>
      </c>
      <c r="C20" s="35">
        <f>SUM(C21)</f>
        <v>819.1</v>
      </c>
      <c r="D20" s="35">
        <f>SUM(D21)</f>
        <v>865.8</v>
      </c>
    </row>
    <row r="21" spans="1:4" s="7" customFormat="1" ht="102.75" customHeight="1">
      <c r="A21" s="17" t="s">
        <v>40</v>
      </c>
      <c r="B21" s="39" t="s">
        <v>81</v>
      </c>
      <c r="C21" s="35">
        <v>819.1</v>
      </c>
      <c r="D21" s="35">
        <v>865.8</v>
      </c>
    </row>
    <row r="22" spans="1:4" s="7" customFormat="1" ht="12.75">
      <c r="A22" s="17" t="s">
        <v>7</v>
      </c>
      <c r="B22" s="18" t="s">
        <v>6</v>
      </c>
      <c r="C22" s="35">
        <f>SUM(C23+C26)</f>
        <v>141.7</v>
      </c>
      <c r="D22" s="35">
        <f>SUM(D23+D26)</f>
        <v>149.8</v>
      </c>
    </row>
    <row r="23" spans="1:4" s="7" customFormat="1" ht="28.5" customHeight="1">
      <c r="A23" s="20" t="s">
        <v>41</v>
      </c>
      <c r="B23" s="22" t="s">
        <v>42</v>
      </c>
      <c r="C23" s="35">
        <f>SUM(C24)</f>
        <v>125.6</v>
      </c>
      <c r="D23" s="35">
        <f>SUM(D24)</f>
        <v>132.8</v>
      </c>
    </row>
    <row r="24" spans="1:4" s="7" customFormat="1" ht="28.5" customHeight="1">
      <c r="A24" s="20" t="s">
        <v>49</v>
      </c>
      <c r="B24" s="22" t="s">
        <v>50</v>
      </c>
      <c r="C24" s="41">
        <f>SUM(C25)</f>
        <v>125.6</v>
      </c>
      <c r="D24" s="41">
        <f>SUM(D25)</f>
        <v>132.8</v>
      </c>
    </row>
    <row r="25" spans="1:4" s="7" customFormat="1" ht="28.5" customHeight="1">
      <c r="A25" s="20" t="s">
        <v>116</v>
      </c>
      <c r="B25" s="22" t="s">
        <v>50</v>
      </c>
      <c r="C25" s="41">
        <v>125.6</v>
      </c>
      <c r="D25" s="41">
        <v>132.8</v>
      </c>
    </row>
    <row r="26" spans="1:4" s="7" customFormat="1" ht="15.75" customHeight="1">
      <c r="A26" s="20" t="s">
        <v>118</v>
      </c>
      <c r="B26" s="22" t="s">
        <v>95</v>
      </c>
      <c r="C26" s="41">
        <f>SUM(C27)</f>
        <v>16.1</v>
      </c>
      <c r="D26" s="41">
        <f>SUM(D27)</f>
        <v>17</v>
      </c>
    </row>
    <row r="27" spans="1:4" s="7" customFormat="1" ht="15" customHeight="1">
      <c r="A27" s="20" t="s">
        <v>94</v>
      </c>
      <c r="B27" s="22" t="s">
        <v>95</v>
      </c>
      <c r="C27" s="41">
        <v>16.1</v>
      </c>
      <c r="D27" s="41">
        <v>17</v>
      </c>
    </row>
    <row r="28" spans="1:4" s="7" customFormat="1" ht="12.75">
      <c r="A28" s="17" t="s">
        <v>9</v>
      </c>
      <c r="B28" s="18" t="s">
        <v>8</v>
      </c>
      <c r="C28" s="35">
        <f>C29+C31+C34</f>
        <v>2631.4</v>
      </c>
      <c r="D28" s="35">
        <f>D29+D31+D34</f>
        <v>2647</v>
      </c>
    </row>
    <row r="29" spans="1:4" s="7" customFormat="1" ht="12.75">
      <c r="A29" s="40" t="s">
        <v>28</v>
      </c>
      <c r="B29" s="18" t="s">
        <v>29</v>
      </c>
      <c r="C29" s="35">
        <f>SUM(C30)</f>
        <v>160</v>
      </c>
      <c r="D29" s="35">
        <f>SUM(D30)</f>
        <v>160</v>
      </c>
    </row>
    <row r="30" spans="1:4" s="7" customFormat="1" ht="39.75" customHeight="1">
      <c r="A30" s="40" t="s">
        <v>23</v>
      </c>
      <c r="B30" s="18" t="s">
        <v>26</v>
      </c>
      <c r="C30" s="35">
        <v>160</v>
      </c>
      <c r="D30" s="35">
        <v>160</v>
      </c>
    </row>
    <row r="31" spans="1:4" s="7" customFormat="1" ht="12.75">
      <c r="A31" s="20" t="s">
        <v>43</v>
      </c>
      <c r="B31" s="27" t="s">
        <v>44</v>
      </c>
      <c r="C31" s="35">
        <f>SUM(C32,C33)</f>
        <v>273.9</v>
      </c>
      <c r="D31" s="35">
        <f>SUM(D32,D33)</f>
        <v>289.5</v>
      </c>
    </row>
    <row r="32" spans="1:4" s="7" customFormat="1" ht="12.75">
      <c r="A32" s="20" t="s">
        <v>45</v>
      </c>
      <c r="B32" s="27" t="s">
        <v>46</v>
      </c>
      <c r="C32" s="35">
        <v>31.2</v>
      </c>
      <c r="D32" s="35">
        <v>35.1</v>
      </c>
    </row>
    <row r="33" spans="1:4" s="7" customFormat="1" ht="12.75">
      <c r="A33" s="20" t="s">
        <v>47</v>
      </c>
      <c r="B33" s="27" t="s">
        <v>48</v>
      </c>
      <c r="C33" s="35">
        <v>242.7</v>
      </c>
      <c r="D33" s="35">
        <v>254.4</v>
      </c>
    </row>
    <row r="34" spans="1:4" s="7" customFormat="1" ht="12.75">
      <c r="A34" s="17" t="s">
        <v>30</v>
      </c>
      <c r="B34" s="18" t="s">
        <v>82</v>
      </c>
      <c r="C34" s="35">
        <f>SUM(C35,C37)</f>
        <v>2197.5</v>
      </c>
      <c r="D34" s="35">
        <f>SUM(D35,D37)</f>
        <v>2197.5</v>
      </c>
    </row>
    <row r="35" spans="1:4" s="7" customFormat="1" ht="45.75" customHeight="1">
      <c r="A35" s="17" t="s">
        <v>31</v>
      </c>
      <c r="B35" s="18" t="s">
        <v>32</v>
      </c>
      <c r="C35" s="35">
        <f>SUM(C36)</f>
        <v>2083.8</v>
      </c>
      <c r="D35" s="35">
        <f>SUM(D36)</f>
        <v>2083.8</v>
      </c>
    </row>
    <row r="36" spans="1:256" s="7" customFormat="1" ht="76.5">
      <c r="A36" s="17" t="s">
        <v>24</v>
      </c>
      <c r="B36" s="18" t="s">
        <v>83</v>
      </c>
      <c r="C36" s="35">
        <v>2083.8</v>
      </c>
      <c r="D36" s="35">
        <v>2083.8</v>
      </c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9" customFormat="1" ht="51">
      <c r="A37" s="17" t="s">
        <v>33</v>
      </c>
      <c r="B37" s="18" t="s">
        <v>34</v>
      </c>
      <c r="C37" s="35">
        <f>SUM(C38)</f>
        <v>113.7</v>
      </c>
      <c r="D37" s="35">
        <f>SUM(D38)</f>
        <v>113.7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9" customFormat="1" ht="64.5" customHeight="1">
      <c r="A38" s="17" t="s">
        <v>25</v>
      </c>
      <c r="B38" s="18" t="s">
        <v>67</v>
      </c>
      <c r="C38" s="35">
        <v>113.7</v>
      </c>
      <c r="D38" s="35">
        <v>113.7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9" customFormat="1" ht="15.75" customHeight="1">
      <c r="A39" s="25" t="s">
        <v>51</v>
      </c>
      <c r="B39" s="21" t="s">
        <v>52</v>
      </c>
      <c r="C39" s="35">
        <f>SUM(C40)</f>
        <v>28.6</v>
      </c>
      <c r="D39" s="35">
        <f>SUM(D40)</f>
        <v>30.2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9" customFormat="1" ht="41.25" customHeight="1">
      <c r="A40" s="25" t="s">
        <v>68</v>
      </c>
      <c r="B40" s="22" t="s">
        <v>69</v>
      </c>
      <c r="C40" s="35">
        <f>SUM(C41)</f>
        <v>28.6</v>
      </c>
      <c r="D40" s="35">
        <f>SUM(D41)</f>
        <v>30.2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9" customFormat="1" ht="67.5" customHeight="1">
      <c r="A41" s="25" t="s">
        <v>53</v>
      </c>
      <c r="B41" s="22" t="s">
        <v>54</v>
      </c>
      <c r="C41" s="35">
        <v>28.6</v>
      </c>
      <c r="D41" s="35">
        <v>30.2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9" customFormat="1" ht="38.25">
      <c r="A42" s="17" t="s">
        <v>11</v>
      </c>
      <c r="B42" s="18" t="s">
        <v>10</v>
      </c>
      <c r="C42" s="35">
        <f>C43</f>
        <v>921.4000000000001</v>
      </c>
      <c r="D42" s="35">
        <f>D43</f>
        <v>974.1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19" customFormat="1" ht="84" customHeight="1">
      <c r="A43" s="17" t="s">
        <v>12</v>
      </c>
      <c r="B43" s="22" t="s">
        <v>117</v>
      </c>
      <c r="C43" s="35">
        <f>C44+C46+C48</f>
        <v>921.4000000000001</v>
      </c>
      <c r="D43" s="35">
        <f>D44+D46+D48</f>
        <v>974.1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9" customFormat="1" ht="68.25" customHeight="1">
      <c r="A44" s="23" t="s">
        <v>35</v>
      </c>
      <c r="B44" s="24" t="s">
        <v>55</v>
      </c>
      <c r="C44" s="35">
        <f>SUM(C45)</f>
        <v>604.4</v>
      </c>
      <c r="D44" s="35">
        <f>SUM(D45)</f>
        <v>638.9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26" customFormat="1" ht="76.5">
      <c r="A45" s="25" t="s">
        <v>56</v>
      </c>
      <c r="B45" s="22" t="s">
        <v>57</v>
      </c>
      <c r="C45" s="41">
        <v>604.4</v>
      </c>
      <c r="D45" s="41">
        <v>638.9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26" customFormat="1" ht="76.5">
      <c r="A46" s="25" t="s">
        <v>73</v>
      </c>
      <c r="B46" s="51" t="s">
        <v>101</v>
      </c>
      <c r="C46" s="41">
        <f>SUM(C47)</f>
        <v>51.2</v>
      </c>
      <c r="D46" s="41">
        <f>SUM(D47)</f>
        <v>54.2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26" customFormat="1" ht="69.75" customHeight="1">
      <c r="A47" s="25" t="s">
        <v>74</v>
      </c>
      <c r="B47" s="50" t="s">
        <v>100</v>
      </c>
      <c r="C47" s="41">
        <v>51.2</v>
      </c>
      <c r="D47" s="41">
        <v>54.2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26" customFormat="1" ht="76.5">
      <c r="A48" s="25" t="s">
        <v>97</v>
      </c>
      <c r="B48" s="49" t="s">
        <v>99</v>
      </c>
      <c r="C48" s="41">
        <f>SUM(C49)</f>
        <v>265.8</v>
      </c>
      <c r="D48" s="41">
        <f>SUM(D49)</f>
        <v>281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26" customFormat="1" ht="63" customHeight="1">
      <c r="A49" s="25" t="s">
        <v>96</v>
      </c>
      <c r="B49" s="22" t="s">
        <v>98</v>
      </c>
      <c r="C49" s="41">
        <v>265.8</v>
      </c>
      <c r="D49" s="41">
        <v>281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26" customFormat="1" ht="27" customHeight="1">
      <c r="A50" s="25" t="s">
        <v>102</v>
      </c>
      <c r="B50" s="22" t="s">
        <v>105</v>
      </c>
      <c r="C50" s="41">
        <f aca="true" t="shared" si="0" ref="C50:D52">SUM(C51)</f>
        <v>166.3</v>
      </c>
      <c r="D50" s="41">
        <f t="shared" si="0"/>
        <v>177.9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26" customFormat="1" ht="54" customHeight="1">
      <c r="A51" s="25" t="s">
        <v>103</v>
      </c>
      <c r="B51" s="22" t="s">
        <v>106</v>
      </c>
      <c r="C51" s="41">
        <f t="shared" si="0"/>
        <v>166.3</v>
      </c>
      <c r="D51" s="41">
        <f t="shared" si="0"/>
        <v>177.9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26" customFormat="1" ht="41.25" customHeight="1">
      <c r="A52" s="25" t="s">
        <v>104</v>
      </c>
      <c r="B52" s="49" t="s">
        <v>108</v>
      </c>
      <c r="C52" s="41">
        <f t="shared" si="0"/>
        <v>166.3</v>
      </c>
      <c r="D52" s="41">
        <f t="shared" si="0"/>
        <v>177.9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26" customFormat="1" ht="51" customHeight="1">
      <c r="A53" s="25" t="s">
        <v>119</v>
      </c>
      <c r="B53" s="22" t="s">
        <v>107</v>
      </c>
      <c r="C53" s="41">
        <v>166.3</v>
      </c>
      <c r="D53" s="41">
        <v>177.9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19" customFormat="1" ht="12.75">
      <c r="A54" s="17" t="s">
        <v>14</v>
      </c>
      <c r="B54" s="18" t="s">
        <v>13</v>
      </c>
      <c r="C54" s="35">
        <f>C55</f>
        <v>7702.199999999999</v>
      </c>
      <c r="D54" s="35">
        <f>D55</f>
        <v>5659.699999999999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s="19" customFormat="1" ht="25.5">
      <c r="A55" s="17" t="s">
        <v>15</v>
      </c>
      <c r="B55" s="18" t="s">
        <v>22</v>
      </c>
      <c r="C55" s="42">
        <f>SUM(C56,C59,C64)</f>
        <v>7702.199999999999</v>
      </c>
      <c r="D55" s="42">
        <f>SUM(D56,D59,D64)</f>
        <v>5659.699999999999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19" customFormat="1" ht="30.75" customHeight="1">
      <c r="A56" s="17" t="s">
        <v>16</v>
      </c>
      <c r="B56" s="22" t="s">
        <v>58</v>
      </c>
      <c r="C56" s="35">
        <f>C57</f>
        <v>5379.7</v>
      </c>
      <c r="D56" s="35">
        <f>D57</f>
        <v>5450.9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s="19" customFormat="1" ht="17.25" customHeight="1">
      <c r="A57" s="23" t="s">
        <v>36</v>
      </c>
      <c r="B57" s="24" t="s">
        <v>59</v>
      </c>
      <c r="C57" s="35">
        <f>SUM(C58)</f>
        <v>5379.7</v>
      </c>
      <c r="D57" s="35">
        <f>SUM(D58)</f>
        <v>5450.9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s="26" customFormat="1" ht="25.5">
      <c r="A58" s="23" t="s">
        <v>27</v>
      </c>
      <c r="B58" s="22" t="s">
        <v>60</v>
      </c>
      <c r="C58" s="41">
        <v>5379.7</v>
      </c>
      <c r="D58" s="41">
        <v>5450.9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4" ht="27.75" customHeight="1">
      <c r="A59" s="43" t="s">
        <v>61</v>
      </c>
      <c r="B59" s="22" t="s">
        <v>62</v>
      </c>
      <c r="C59" s="41">
        <f>SUM(C60+C62)</f>
        <v>146.7</v>
      </c>
      <c r="D59" s="41">
        <f>SUM(D60+D62)</f>
        <v>150.39999999999998</v>
      </c>
    </row>
    <row r="60" spans="1:4" ht="38.25">
      <c r="A60" s="28" t="s">
        <v>63</v>
      </c>
      <c r="B60" s="22" t="s">
        <v>64</v>
      </c>
      <c r="C60" s="41">
        <f>SUM(C61)</f>
        <v>146.5</v>
      </c>
      <c r="D60" s="41">
        <f>SUM(D61)</f>
        <v>150.2</v>
      </c>
    </row>
    <row r="61" spans="1:4" s="7" customFormat="1" ht="38.25">
      <c r="A61" s="28" t="s">
        <v>65</v>
      </c>
      <c r="B61" s="22" t="s">
        <v>66</v>
      </c>
      <c r="C61" s="35">
        <v>146.5</v>
      </c>
      <c r="D61" s="35">
        <v>150.2</v>
      </c>
    </row>
    <row r="62" spans="1:4" s="7" customFormat="1" ht="38.25">
      <c r="A62" s="43" t="s">
        <v>84</v>
      </c>
      <c r="B62" s="46" t="s">
        <v>85</v>
      </c>
      <c r="C62" s="35">
        <f>SUM(C63)</f>
        <v>0.2</v>
      </c>
      <c r="D62" s="35">
        <f>SUM(D63)</f>
        <v>0.2</v>
      </c>
    </row>
    <row r="63" spans="1:4" s="7" customFormat="1" ht="38.25">
      <c r="A63" s="43" t="s">
        <v>86</v>
      </c>
      <c r="B63" s="46" t="s">
        <v>87</v>
      </c>
      <c r="C63" s="35">
        <v>0.2</v>
      </c>
      <c r="D63" s="35">
        <v>0.2</v>
      </c>
    </row>
    <row r="64" spans="1:4" s="7" customFormat="1" ht="12.75">
      <c r="A64" s="28" t="s">
        <v>70</v>
      </c>
      <c r="B64" s="22" t="s">
        <v>71</v>
      </c>
      <c r="C64" s="35">
        <f>SUM(C65+C67)</f>
        <v>2175.7999999999997</v>
      </c>
      <c r="D64" s="35">
        <f>SUM(D65+D67)</f>
        <v>58.4</v>
      </c>
    </row>
    <row r="65" spans="1:4" s="7" customFormat="1" ht="51">
      <c r="A65" s="25" t="s">
        <v>88</v>
      </c>
      <c r="B65" s="47" t="s">
        <v>89</v>
      </c>
      <c r="C65" s="35">
        <f>SUM(C66)</f>
        <v>55.6</v>
      </c>
      <c r="D65" s="35">
        <f>SUM(D66)</f>
        <v>58.4</v>
      </c>
    </row>
    <row r="66" spans="1:4" s="7" customFormat="1" ht="63.75">
      <c r="A66" s="25" t="s">
        <v>90</v>
      </c>
      <c r="B66" s="47" t="s">
        <v>91</v>
      </c>
      <c r="C66" s="44">
        <v>55.6</v>
      </c>
      <c r="D66" s="44">
        <v>58.4</v>
      </c>
    </row>
    <row r="67" spans="1:4" s="7" customFormat="1" ht="27.75" customHeight="1">
      <c r="A67" s="28" t="s">
        <v>75</v>
      </c>
      <c r="B67" s="22" t="s">
        <v>77</v>
      </c>
      <c r="C67" s="44">
        <f>SUM(C68)</f>
        <v>2120.2</v>
      </c>
      <c r="D67" s="44">
        <f>SUM(D68)</f>
        <v>0</v>
      </c>
    </row>
    <row r="68" spans="1:4" s="7" customFormat="1" ht="32.25" customHeight="1">
      <c r="A68" s="28" t="s">
        <v>76</v>
      </c>
      <c r="B68" s="22" t="s">
        <v>78</v>
      </c>
      <c r="C68" s="44">
        <v>2120.2</v>
      </c>
      <c r="D68" s="44">
        <v>0</v>
      </c>
    </row>
    <row r="69" spans="1:4" s="7" customFormat="1" ht="12.75">
      <c r="A69" s="17" t="s">
        <v>18</v>
      </c>
      <c r="B69" s="18" t="s">
        <v>17</v>
      </c>
      <c r="C69" s="35">
        <f>C17+C54</f>
        <v>12410.699999999999</v>
      </c>
      <c r="D69" s="35">
        <f>D17+D54</f>
        <v>10504.499999999998</v>
      </c>
    </row>
    <row r="73" spans="1:3" s="14" customFormat="1" ht="15.75">
      <c r="A73" s="11"/>
      <c r="B73" s="12"/>
      <c r="C73" s="13"/>
    </row>
    <row r="74" spans="1:3" ht="12.75">
      <c r="A74" s="10"/>
      <c r="C74" s="2"/>
    </row>
    <row r="75" spans="1:3" ht="12.75">
      <c r="A75" s="10"/>
      <c r="C75" s="2"/>
    </row>
    <row r="76" spans="1:3" s="14" customFormat="1" ht="15.75">
      <c r="A76" s="11"/>
      <c r="B76" s="12"/>
      <c r="C76" s="13"/>
    </row>
  </sheetData>
  <sheetProtection/>
  <mergeCells count="11">
    <mergeCell ref="B7:D7"/>
    <mergeCell ref="A11:C11"/>
    <mergeCell ref="A10:C10"/>
    <mergeCell ref="A14:A15"/>
    <mergeCell ref="B14:B15"/>
    <mergeCell ref="C14:D14"/>
    <mergeCell ref="B2:D2"/>
    <mergeCell ref="B3:D3"/>
    <mergeCell ref="B4:D4"/>
    <mergeCell ref="B5:D5"/>
    <mergeCell ref="B6:D6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2011-11-15T15:13:59Z</cp:lastPrinted>
  <dcterms:created xsi:type="dcterms:W3CDTF">2004-10-11T06:53:47Z</dcterms:created>
  <dcterms:modified xsi:type="dcterms:W3CDTF">2011-11-22T05:18:06Z</dcterms:modified>
  <cp:category/>
  <cp:version/>
  <cp:contentType/>
  <cp:contentStatus/>
</cp:coreProperties>
</file>