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2" yWindow="65404" windowWidth="15480" windowHeight="9312" activeTab="0"/>
  </bookViews>
  <sheets>
    <sheet name="ПР 8" sheetId="1" r:id="rId1"/>
  </sheets>
  <definedNames/>
  <calcPr fullCalcOnLoad="1"/>
</workbook>
</file>

<file path=xl/sharedStrings.xml><?xml version="1.0" encoding="utf-8"?>
<sst xmlns="http://schemas.openxmlformats.org/spreadsheetml/2006/main" count="285" uniqueCount="173">
  <si>
    <t>06</t>
  </si>
  <si>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</si>
  <si>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</si>
  <si>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</si>
  <si>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</si>
  <si>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</si>
  <si>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</si>
  <si>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</si>
  <si>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</si>
  <si>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</si>
  <si>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</si>
  <si>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240</t>
  </si>
  <si>
    <t>540</t>
  </si>
  <si>
    <t>ВСЕГО</t>
  </si>
  <si>
    <t>04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</si>
  <si>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</si>
  <si>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</si>
  <si>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"Энергоэффективность и развитие энергетики"</t>
  </si>
  <si>
    <t>Муниципальная программа   "Развитие муниципальной службы"</t>
  </si>
  <si>
    <t>13</t>
  </si>
  <si>
    <t>850</t>
  </si>
  <si>
    <t>110</t>
  </si>
  <si>
    <t>08</t>
  </si>
  <si>
    <t>11</t>
  </si>
  <si>
    <t>120</t>
  </si>
  <si>
    <t xml:space="preserve">01 </t>
  </si>
  <si>
    <t>Алексеевского сельского поселения</t>
  </si>
  <si>
    <t>Распределение бюджетных ассигнований по целевым статьям (муниципальным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</si>
  <si>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</si>
  <si>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(Иные закупки товаров, работ и услуг для обеспечения 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</si>
  <si>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(Иные закупки товаров, работ и услуг для обеспечения государственных (муниципальных) нужд)</t>
  </si>
  <si>
    <t xml:space="preserve"> 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(Иные закупки товаров, работ и услуг для обеспечения государственных (муниципальных) нужд)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</si>
  <si>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</si>
  <si>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</si>
  <si>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>Подпрограмма "Организация досуга" муниципальной программы  "Развитие культуры"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</si>
  <si>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</si>
  <si>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</si>
  <si>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 (Уплата налогов, сборов и иных платежей)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</si>
  <si>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 (Уплата налогов, сборов и иных платежей)</t>
  </si>
  <si>
    <r>
      <t>Муниципальная программа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«Охрана окружающей среды и рациональное природопользование»</t>
    </r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</si>
  <si>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</si>
  <si>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</si>
  <si>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  (Иные закупки товаров, работ и услуг для обеспечения государственных (муниципальных) нужд)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</si>
  <si>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</si>
  <si>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</si>
  <si>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 (Уплата налогов, сборов и иных платежей)</t>
  </si>
  <si>
    <t xml:space="preserve"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</si>
  <si>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</si>
  <si>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 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</si>
  <si>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 (Уплата налогов, сборов и иных платежей)</t>
  </si>
  <si>
    <t xml:space="preserve"> 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</si>
  <si>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(Расходы на выплаты персоналу государственных (муниципальных) органов)</t>
  </si>
  <si>
    <t>Иные непрограммные мероприятия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</si>
  <si>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  (Иные закупки товаров, работ и услуг для обеспечения  государственных (муниципальных) нужд)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</si>
  <si>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</si>
  <si>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</si>
  <si>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>Непрограммные расходы 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</si>
  <si>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</si>
  <si>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  (Расходы на выплаты персоналу государственных (муниципальных) органов)</t>
  </si>
  <si>
    <t xml:space="preserve"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 </t>
  </si>
  <si>
    <t>07 0 00 00000</t>
  </si>
  <si>
    <t>07 1 00 00000</t>
  </si>
  <si>
    <t>07 1 00 21410</t>
  </si>
  <si>
    <t>07 2 00  21420</t>
  </si>
  <si>
    <t>07 2 00 21430</t>
  </si>
  <si>
    <t>07 2 00 21440</t>
  </si>
  <si>
    <t>07 2 00 00000</t>
  </si>
  <si>
    <t>09 0 00 00000</t>
  </si>
  <si>
    <t>09 1 00 00000</t>
  </si>
  <si>
    <t>09 1 00 21500</t>
  </si>
  <si>
    <t>10 2 00 00000</t>
  </si>
  <si>
    <t>10 2 00 21610</t>
  </si>
  <si>
    <t>10 1 00 00000</t>
  </si>
  <si>
    <t>10 0 00 00000</t>
  </si>
  <si>
    <t>10 2 00 21620</t>
  </si>
  <si>
    <t>10 3 00 00000</t>
  </si>
  <si>
    <t>10 3 00 21640</t>
  </si>
  <si>
    <t>11 0 00 00000</t>
  </si>
  <si>
    <t>11 2 00 00000</t>
  </si>
  <si>
    <t>11 2 00 00590</t>
  </si>
  <si>
    <t>11 2 00 90210</t>
  </si>
  <si>
    <t>12 0 00 00000</t>
  </si>
  <si>
    <t>12 1 00 00000</t>
  </si>
  <si>
    <t>12 1 00 21800</t>
  </si>
  <si>
    <t>13 0 00 00000</t>
  </si>
  <si>
    <t>13 1 00 00000</t>
  </si>
  <si>
    <t>13 1 00 21950</t>
  </si>
  <si>
    <t>18 0 00 00000</t>
  </si>
  <si>
    <t>18 1 00 00000</t>
  </si>
  <si>
    <t>18 1 00 22610</t>
  </si>
  <si>
    <t>22 0 00 00000</t>
  </si>
  <si>
    <t>22 1 00 00000</t>
  </si>
  <si>
    <t>22 1 00 00110</t>
  </si>
  <si>
    <t>22 1 00 00190</t>
  </si>
  <si>
    <t>22 1 00 21010</t>
  </si>
  <si>
    <t>22 2 00 00000</t>
  </si>
  <si>
    <t>22 2 00 00190</t>
  </si>
  <si>
    <t>99 0 00 00000</t>
  </si>
  <si>
    <t>99 9 00 00000</t>
  </si>
  <si>
    <t>99 9 00 22960</t>
  </si>
  <si>
    <t>99 9 00 51180</t>
  </si>
  <si>
    <t>99 9 00 72390</t>
  </si>
  <si>
    <t>07</t>
  </si>
  <si>
    <t>10 1 00 21600</t>
  </si>
  <si>
    <t xml:space="preserve">22 1 00 85050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</si>
  <si>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(Иные межбюджетные трансферты)</t>
  </si>
  <si>
    <t>09 3 00 00000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</si>
  <si>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(Уплата налогов, сборов и иных платежей)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</si>
  <si>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</si>
  <si>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</si>
  <si>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  (Иные закупки товаров, работ и услуг для обеспечения государственных (муниципальных) нужд)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</si>
  <si>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</si>
  <si>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 (Иные закупки товаров, работ и услуг для обеспечения государственных (муниципальных) нужд)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</si>
  <si>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</si>
  <si>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</si>
  <si>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</si>
  <si>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07 2 00 90210</t>
  </si>
  <si>
    <t>Муниципальная программа "Формирование современной городской среды на территории Алексеевского сельского поселения"</t>
  </si>
  <si>
    <t>20 0 00 00000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</si>
  <si>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 (Иные межбюджетные трансферты)</t>
  </si>
  <si>
    <t>20 1 00 85080</t>
  </si>
  <si>
    <t>20 1 00 00000</t>
  </si>
  <si>
    <t>Подпрограмма "Благоустройство общественных территорий, мест массового отдыха населения (скверов) Алексеевского сельского поселения" муниципальной программы "Формирование современной городской среды на территории Алексеевского сельского поселения"</t>
  </si>
  <si>
    <t>программам сельского поселения и непрограммным направлениям деятельности), группам и подгруппам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</si>
  <si>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</si>
  <si>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</si>
  <si>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04 0 00 00000</t>
  </si>
  <si>
    <t>04 1 00 00000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</si>
  <si>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Алексеевского сельского поселения «Социальная поддержка граждан» (Публичные нормативные социальные выплаты гражданам)</t>
  </si>
  <si>
    <t xml:space="preserve">04 1 00 00200 </t>
  </si>
  <si>
    <t>Подпрограмма «Развитие жилищного хозяйства в Алексеевском сельском поселении» муниципальной программы "Обеспечение качественными жилищно-коммунальными услугами населения Алексеевского сельского поселения"</t>
  </si>
  <si>
    <t>07 3 00 00000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</si>
  <si>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 (Уплата налогов, сборов и иных платежей)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</si>
  <si>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(Иные закупки товаров, работ и услуг для обеспечения  государственных (муниципальных) нужд)</t>
  </si>
  <si>
    <t>07 3 00 23310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</si>
  <si>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   (Иные закупки товаров, работ и услуг для обеспечения государственных (муниципальных) нужд)</t>
  </si>
  <si>
    <t xml:space="preserve">Муниципальная программа «Обеспечение общественного порядка и профилактика правонарушений» </t>
  </si>
  <si>
    <t xml:space="preserve"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 </t>
  </si>
  <si>
    <t xml:space="preserve"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</t>
  </si>
  <si>
    <t>Мероприятия по организации и проведению фестивалей, конкурсов, торжественных мероприятий и других мероприятий в области культуры  в рамках подпрограммы «Организация досуга»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</si>
  <si>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11 2 00  21730</t>
  </si>
  <si>
    <t>12 1 00 21810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</si>
  <si>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 (Специальные расходы)</t>
  </si>
  <si>
    <t>99 9 00 90460</t>
  </si>
  <si>
    <t>Условно утвержденные расходы по иным непрограммным мероприятиям в рамках непрограммных расходов муниципального органа сельского поселения (Специальные расходы)</t>
  </si>
  <si>
    <t>99 9 00 90110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</si>
  <si>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</si>
  <si>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(Иные межбюджетные трансферты)</t>
  </si>
  <si>
    <t xml:space="preserve">22 1 00 85090 </t>
  </si>
  <si>
    <t>09 2 00 00000</t>
  </si>
  <si>
    <t xml:space="preserve">Подпрограмма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</si>
  <si>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</si>
  <si>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09 2 00 21540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</si>
  <si>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</si>
  <si>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09 3 00 21580</t>
  </si>
  <si>
    <t>09 1 00 21520</t>
  </si>
  <si>
    <t>2021 год</t>
  </si>
  <si>
    <t>2022 год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</si>
  <si>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</si>
  <si>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</si>
  <si>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09 3 00 21570</t>
  </si>
  <si>
    <t>Расходы на приобретение 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</si>
  <si>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14</t>
  </si>
  <si>
    <t>Приложение № 8</t>
  </si>
  <si>
    <t>к проекту решения Собрания депутатов</t>
  </si>
  <si>
    <t>"О бюджете Алексеевского сельского поселения Матвеево - Курганского района на 2021 год</t>
  </si>
  <si>
    <t xml:space="preserve">                                                             и на плановый период  2022 и 2023 годов"</t>
  </si>
  <si>
    <t>от __.__.2020 № ___</t>
  </si>
  <si>
    <t xml:space="preserve"> видов расходов, разделам, подразделам классификации расходов бюджетов на 2021 год                                                                                                                                                    и на плановый период 2022 и 2023 годов</t>
  </si>
  <si>
    <t>2023 год</t>
  </si>
  <si>
    <t>10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</si>
  <si>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</si>
  <si>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11 2 00  21720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</si>
</sst>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?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7" fontId="2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 applyProtection="1">
      <alignment horizontal="left" vertical="center" wrapText="1"/>
      <protection/>
    </xf>
    <xf numFmtId="178" fontId="1" fillId="0" borderId="10" xfId="0" applyNumberFormat="1" applyFont="1" applyBorder="1" applyAlignment="1" applyProtection="1">
      <alignment horizontal="left" vertical="center" wrapText="1"/>
      <protection/>
    </xf>
    <xf numFmtId="178" fontId="2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178" fontId="1" fillId="0" borderId="15" xfId="0" applyNumberFormat="1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172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zoomScale="75" zoomScaleNormal="75" zoomScalePageLayoutView="0" workbookViewId="0" topLeftCell="A1">
      <selection activeCell="J86" sqref="J86"/>
    </sheetView>
  </sheetViews>
  <sheetFormatPr defaultColWidth="9.00390625" defaultRowHeight="12.75"/>
  <cols>
    <col min="1" max="1" width="62.50390625" style="0" customWidth="1"/>
    <col min="2" max="2" width="17.00390625" style="0" customWidth="1"/>
    <col min="3" max="3" width="6.50390625" style="0" customWidth="1"/>
    <col min="4" max="4" width="7.375" style="0" customWidth="1"/>
    <col min="5" max="5" width="6.50390625" style="0" customWidth="1"/>
    <col min="6" max="6" width="12.375" style="0" customWidth="1"/>
    <col min="7" max="7" width="13.375" style="0" customWidth="1"/>
    <col min="8" max="8" width="13.00390625" style="0" customWidth="1"/>
    <col min="10" max="10" width="8.875" style="0" customWidth="1"/>
    <col min="11" max="11" width="33.50390625" style="0" customWidth="1"/>
  </cols>
  <sheetData>
    <row r="1" spans="1:8" ht="15">
      <c r="A1" s="76" t="s">
        <v>163</v>
      </c>
      <c r="B1" s="89"/>
      <c r="C1" s="89"/>
      <c r="D1" s="89"/>
      <c r="E1" s="89"/>
      <c r="F1" s="89"/>
      <c r="G1" s="89"/>
      <c r="H1" s="89"/>
    </row>
    <row r="2" spans="1:8" ht="15">
      <c r="A2" s="76" t="s">
        <v>164</v>
      </c>
      <c r="B2" s="89"/>
      <c r="C2" s="89"/>
      <c r="D2" s="89"/>
      <c r="E2" s="89"/>
      <c r="F2" s="89"/>
      <c r="G2" s="89"/>
      <c r="H2" s="89"/>
    </row>
    <row r="3" spans="1:8" ht="15">
      <c r="A3" s="76" t="s">
        <v>26</v>
      </c>
      <c r="B3" s="76"/>
      <c r="C3" s="76"/>
      <c r="D3" s="76"/>
      <c r="E3" s="76"/>
      <c r="F3" s="76"/>
      <c r="G3" s="76"/>
      <c r="H3" s="76"/>
    </row>
    <row r="4" spans="1:8" ht="15" customHeight="1">
      <c r="A4" s="89" t="s">
        <v>165</v>
      </c>
      <c r="B4" s="89"/>
      <c r="C4" s="89"/>
      <c r="D4" s="89"/>
      <c r="E4" s="89"/>
      <c r="F4" s="89"/>
      <c r="G4" s="89"/>
      <c r="H4" s="89"/>
    </row>
    <row r="5" spans="1:8" ht="15">
      <c r="A5" s="75"/>
      <c r="B5" s="88" t="s">
        <v>166</v>
      </c>
      <c r="C5" s="88"/>
      <c r="D5" s="88"/>
      <c r="E5" s="88"/>
      <c r="F5" s="88"/>
      <c r="G5" s="88"/>
      <c r="H5" s="88"/>
    </row>
    <row r="6" spans="1:10" ht="15">
      <c r="A6" s="81" t="s">
        <v>167</v>
      </c>
      <c r="B6" s="81"/>
      <c r="C6" s="81"/>
      <c r="D6" s="81"/>
      <c r="E6" s="81"/>
      <c r="F6" s="81"/>
      <c r="G6" s="81"/>
      <c r="H6" s="81"/>
      <c r="I6" s="45"/>
      <c r="J6" s="45"/>
    </row>
    <row r="7" spans="1:8" ht="15">
      <c r="A7" s="1"/>
      <c r="B7" s="3"/>
      <c r="C7" s="3"/>
      <c r="D7" s="3"/>
      <c r="E7" s="3"/>
      <c r="F7" s="3"/>
      <c r="G7" s="3"/>
      <c r="H7" s="3"/>
    </row>
    <row r="8" spans="1:8" ht="18" customHeight="1">
      <c r="A8" s="78" t="s">
        <v>27</v>
      </c>
      <c r="B8" s="80"/>
      <c r="C8" s="80"/>
      <c r="D8" s="80"/>
      <c r="E8" s="80"/>
      <c r="F8" s="80"/>
      <c r="G8" s="80"/>
      <c r="H8" s="80"/>
    </row>
    <row r="9" spans="1:8" ht="18.75" customHeight="1">
      <c r="A9" s="78" t="s">
        <v>123</v>
      </c>
      <c r="B9" s="79"/>
      <c r="C9" s="79"/>
      <c r="D9" s="79"/>
      <c r="E9" s="79"/>
      <c r="F9" s="79"/>
      <c r="G9" s="79"/>
      <c r="H9" s="79"/>
    </row>
    <row r="10" spans="1:8" ht="35.25" customHeight="1">
      <c r="A10" s="78" t="s">
        <v>168</v>
      </c>
      <c r="B10" s="79"/>
      <c r="C10" s="79"/>
      <c r="D10" s="79"/>
      <c r="E10" s="79"/>
      <c r="F10" s="79"/>
      <c r="G10" s="79"/>
      <c r="H10" s="79"/>
    </row>
    <row r="11" spans="1:8" ht="27.75" customHeight="1">
      <c r="A11" s="1"/>
      <c r="B11" s="2"/>
      <c r="C11" s="2"/>
      <c r="D11" s="2"/>
      <c r="E11" s="77" t="s">
        <v>1</v>
      </c>
      <c r="F11" s="77"/>
      <c r="G11" s="77"/>
      <c r="H11" s="77"/>
    </row>
    <row r="12" spans="1:11" ht="15.75" customHeight="1">
      <c r="A12" s="84" t="s">
        <v>2</v>
      </c>
      <c r="B12" s="86" t="s">
        <v>5</v>
      </c>
      <c r="C12" s="82" t="s">
        <v>6</v>
      </c>
      <c r="D12" s="86" t="s">
        <v>3</v>
      </c>
      <c r="E12" s="82" t="s">
        <v>4</v>
      </c>
      <c r="F12" s="82" t="s">
        <v>156</v>
      </c>
      <c r="G12" s="82" t="s">
        <v>157</v>
      </c>
      <c r="H12" s="82" t="s">
        <v>169</v>
      </c>
      <c r="K12" s="4"/>
    </row>
    <row r="13" spans="1:8" ht="31.5" customHeight="1">
      <c r="A13" s="85"/>
      <c r="B13" s="87"/>
      <c r="C13" s="83"/>
      <c r="D13" s="87"/>
      <c r="E13" s="83"/>
      <c r="F13" s="83"/>
      <c r="G13" s="83"/>
      <c r="H13" s="83"/>
    </row>
    <row r="14" spans="1:8" ht="19.5" customHeight="1">
      <c r="A14" s="27">
        <v>1</v>
      </c>
      <c r="B14" s="28">
        <v>2</v>
      </c>
      <c r="C14" s="29">
        <v>3</v>
      </c>
      <c r="D14" s="28">
        <v>4</v>
      </c>
      <c r="E14" s="29">
        <v>5</v>
      </c>
      <c r="F14" s="29">
        <v>6</v>
      </c>
      <c r="G14" s="29">
        <v>7</v>
      </c>
      <c r="H14" s="29">
        <v>8</v>
      </c>
    </row>
    <row r="15" spans="1:8" ht="24.75" customHeight="1">
      <c r="A15" s="21" t="s">
        <v>13</v>
      </c>
      <c r="B15" s="15"/>
      <c r="C15" s="15"/>
      <c r="D15" s="15"/>
      <c r="E15" s="14"/>
      <c r="F15" s="34">
        <f>SUM(F16+F19+F30+F39+F47+F55+F59+F62+F65+F68+F81)</f>
        <v>12511.6</v>
      </c>
      <c r="G15" s="34">
        <f>SUM(G16+G19+G30+G39+G47+G55+G59+G62+G65+G68+G81)</f>
        <v>11106.499999999998</v>
      </c>
      <c r="H15" s="34">
        <f>SUM(H16+H19+H30+H39+H47+H55+H59+H62+H65+H68+H81)</f>
        <v>12042.800000000001</v>
      </c>
    </row>
    <row r="16" spans="1:8" ht="33.75" customHeight="1">
      <c r="A16" s="55" t="s">
        <v>124</v>
      </c>
      <c r="B16" s="57" t="s">
        <v>126</v>
      </c>
      <c r="C16" s="15"/>
      <c r="D16" s="15"/>
      <c r="E16" s="14"/>
      <c r="F16" s="34">
        <f aca="true" t="shared" si="0" ref="F16:H17">SUM(F17)</f>
        <v>175</v>
      </c>
      <c r="G16" s="34">
        <f t="shared" si="0"/>
        <v>175</v>
      </c>
      <c r="H16" s="34">
        <f t="shared" si="0"/>
        <v>175</v>
      </c>
    </row>
    <row r="17" spans="1:8" ht="54.75" customHeight="1">
      <c r="A17" s="56" t="s">
        <v>125</v>
      </c>
      <c r="B17" s="57" t="s">
        <v>127</v>
      </c>
      <c r="C17" s="15"/>
      <c r="D17" s="15"/>
      <c r="E17" s="14"/>
      <c r="F17" s="34">
        <f t="shared" si="0"/>
        <v>175</v>
      </c>
      <c r="G17" s="34">
        <f t="shared" si="0"/>
        <v>175</v>
      </c>
      <c r="H17" s="34">
        <f t="shared" si="0"/>
        <v>175</v>
      </c>
    </row>
    <row r="18" spans="1:8" ht="89.25" customHeight="1">
      <c r="A18" s="59" t="s">
        <v>128</v>
      </c>
      <c r="B18" s="60" t="s">
        <v>129</v>
      </c>
      <c r="C18" s="28">
        <v>310</v>
      </c>
      <c r="D18" s="28">
        <v>10</v>
      </c>
      <c r="E18" s="61" t="s">
        <v>7</v>
      </c>
      <c r="F18" s="58">
        <v>175</v>
      </c>
      <c r="G18" s="58">
        <v>175</v>
      </c>
      <c r="H18" s="58">
        <v>175</v>
      </c>
    </row>
    <row r="19" spans="1:8" ht="55.5" customHeight="1">
      <c r="A19" s="38" t="s">
        <v>28</v>
      </c>
      <c r="B19" s="5" t="s">
        <v>60</v>
      </c>
      <c r="C19" s="6"/>
      <c r="D19" s="6"/>
      <c r="E19" s="6"/>
      <c r="F19" s="20">
        <f>SUM(F20+F22+F28)</f>
        <v>1837.5</v>
      </c>
      <c r="G19" s="20">
        <f>SUM(G20+G22+G28)</f>
        <v>1105.7</v>
      </c>
      <c r="H19" s="20">
        <f>SUM(H20+H22+H28)</f>
        <v>1817.8</v>
      </c>
    </row>
    <row r="20" spans="1:8" ht="89.25" customHeight="1">
      <c r="A20" s="38" t="s">
        <v>32</v>
      </c>
      <c r="B20" s="5" t="s">
        <v>61</v>
      </c>
      <c r="C20" s="6"/>
      <c r="D20" s="6"/>
      <c r="E20" s="6"/>
      <c r="F20" s="20">
        <f>SUM(F21:F21)</f>
        <v>150</v>
      </c>
      <c r="G20" s="20">
        <f>SUM(G21:G21)</f>
        <v>0</v>
      </c>
      <c r="H20" s="20">
        <f>SUM(H21:H21)</f>
        <v>150</v>
      </c>
    </row>
    <row r="21" spans="1:8" ht="117" customHeight="1">
      <c r="A21" s="39" t="s">
        <v>29</v>
      </c>
      <c r="B21" s="6" t="s">
        <v>62</v>
      </c>
      <c r="C21" s="6" t="s">
        <v>11</v>
      </c>
      <c r="D21" s="6" t="s">
        <v>10</v>
      </c>
      <c r="E21" s="6" t="s">
        <v>8</v>
      </c>
      <c r="F21" s="7">
        <v>150</v>
      </c>
      <c r="G21" s="7">
        <v>0</v>
      </c>
      <c r="H21" s="7">
        <v>150</v>
      </c>
    </row>
    <row r="22" spans="1:8" ht="84" customHeight="1">
      <c r="A22" s="62" t="s">
        <v>33</v>
      </c>
      <c r="B22" s="5" t="s">
        <v>66</v>
      </c>
      <c r="C22" s="6"/>
      <c r="D22" s="6"/>
      <c r="E22" s="6"/>
      <c r="F22" s="20">
        <f>SUM(F23:F27)</f>
        <v>1684.1</v>
      </c>
      <c r="G22" s="20">
        <f>SUM(G23:G27)</f>
        <v>1102.3</v>
      </c>
      <c r="H22" s="20">
        <f>SUM(H23:H27)</f>
        <v>1664.3999999999999</v>
      </c>
    </row>
    <row r="23" spans="1:8" ht="121.5" customHeight="1">
      <c r="A23" s="37" t="s">
        <v>30</v>
      </c>
      <c r="B23" s="6" t="s">
        <v>63</v>
      </c>
      <c r="C23" s="6" t="s">
        <v>11</v>
      </c>
      <c r="D23" s="6" t="s">
        <v>10</v>
      </c>
      <c r="E23" s="6" t="s">
        <v>9</v>
      </c>
      <c r="F23" s="13">
        <v>1470.8</v>
      </c>
      <c r="G23" s="13">
        <v>1070</v>
      </c>
      <c r="H23" s="13">
        <v>1511.8</v>
      </c>
    </row>
    <row r="24" spans="1:8" ht="105.75" customHeight="1">
      <c r="A24" s="40" t="s">
        <v>107</v>
      </c>
      <c r="B24" s="6" t="s">
        <v>63</v>
      </c>
      <c r="C24" s="6" t="s">
        <v>20</v>
      </c>
      <c r="D24" s="6" t="s">
        <v>10</v>
      </c>
      <c r="E24" s="6" t="s">
        <v>9</v>
      </c>
      <c r="F24" s="7">
        <v>2</v>
      </c>
      <c r="G24" s="7">
        <v>1</v>
      </c>
      <c r="H24" s="7">
        <v>1</v>
      </c>
    </row>
    <row r="25" spans="1:8" ht="137.25" customHeight="1">
      <c r="A25" s="39" t="s">
        <v>31</v>
      </c>
      <c r="B25" s="6" t="s">
        <v>64</v>
      </c>
      <c r="C25" s="6" t="s">
        <v>11</v>
      </c>
      <c r="D25" s="6" t="s">
        <v>10</v>
      </c>
      <c r="E25" s="6" t="s">
        <v>9</v>
      </c>
      <c r="F25" s="13">
        <v>110.3</v>
      </c>
      <c r="G25" s="13">
        <v>20.3</v>
      </c>
      <c r="H25" s="13">
        <v>80.6</v>
      </c>
    </row>
    <row r="26" spans="1:8" ht="130.5" customHeight="1">
      <c r="A26" s="40" t="s">
        <v>53</v>
      </c>
      <c r="B26" s="8" t="s">
        <v>65</v>
      </c>
      <c r="C26" s="8" t="s">
        <v>11</v>
      </c>
      <c r="D26" s="8" t="s">
        <v>10</v>
      </c>
      <c r="E26" s="8" t="s">
        <v>9</v>
      </c>
      <c r="F26" s="13">
        <v>100</v>
      </c>
      <c r="G26" s="13">
        <v>10</v>
      </c>
      <c r="H26" s="13">
        <v>70</v>
      </c>
    </row>
    <row r="27" spans="1:8" ht="113.25" customHeight="1">
      <c r="A27" s="37" t="s">
        <v>132</v>
      </c>
      <c r="B27" s="48" t="s">
        <v>116</v>
      </c>
      <c r="C27" s="8" t="s">
        <v>20</v>
      </c>
      <c r="D27" s="8" t="s">
        <v>10</v>
      </c>
      <c r="E27" s="8" t="s">
        <v>9</v>
      </c>
      <c r="F27" s="13">
        <v>1</v>
      </c>
      <c r="G27" s="13">
        <v>1</v>
      </c>
      <c r="H27" s="13">
        <v>1</v>
      </c>
    </row>
    <row r="28" spans="1:8" ht="89.25" customHeight="1">
      <c r="A28" s="62" t="s">
        <v>130</v>
      </c>
      <c r="B28" s="5" t="s">
        <v>131</v>
      </c>
      <c r="C28" s="5"/>
      <c r="D28" s="5"/>
      <c r="E28" s="5"/>
      <c r="F28" s="20">
        <f>SUM(F29)</f>
        <v>3.4</v>
      </c>
      <c r="G28" s="20">
        <f>SUM(G29)</f>
        <v>3.4</v>
      </c>
      <c r="H28" s="20">
        <f>SUM(H29)</f>
        <v>3.4</v>
      </c>
    </row>
    <row r="29" spans="1:8" ht="152.25" customHeight="1">
      <c r="A29" s="37" t="s">
        <v>133</v>
      </c>
      <c r="B29" s="63" t="s">
        <v>134</v>
      </c>
      <c r="C29" s="8" t="s">
        <v>11</v>
      </c>
      <c r="D29" s="8" t="s">
        <v>10</v>
      </c>
      <c r="E29" s="8" t="s">
        <v>7</v>
      </c>
      <c r="F29" s="13">
        <v>3.4</v>
      </c>
      <c r="G29" s="13">
        <v>3.4</v>
      </c>
      <c r="H29" s="13">
        <v>3.4</v>
      </c>
    </row>
    <row r="30" spans="1:8" ht="39.75" customHeight="1">
      <c r="A30" s="47" t="s">
        <v>136</v>
      </c>
      <c r="B30" s="5" t="s">
        <v>67</v>
      </c>
      <c r="C30" s="6"/>
      <c r="D30" s="6"/>
      <c r="E30" s="6"/>
      <c r="F30" s="20">
        <f>SUM(F31+F34+F36)</f>
        <v>19.799999999999997</v>
      </c>
      <c r="G30" s="20">
        <f>SUM(G31+G34+G36)</f>
        <v>8.1</v>
      </c>
      <c r="H30" s="20">
        <f>SUM(H31+H34+H36)</f>
        <v>8.1</v>
      </c>
    </row>
    <row r="31" spans="1:8" ht="78.75" customHeight="1">
      <c r="A31" s="38" t="s">
        <v>137</v>
      </c>
      <c r="B31" s="5" t="s">
        <v>68</v>
      </c>
      <c r="C31" s="6"/>
      <c r="D31" s="6"/>
      <c r="E31" s="6"/>
      <c r="F31" s="20">
        <f>SUM(F32+F33)</f>
        <v>6.9</v>
      </c>
      <c r="G31" s="20">
        <f>SUM(G32+G33)</f>
        <v>6.9</v>
      </c>
      <c r="H31" s="20">
        <f>SUM(H32+H33)</f>
        <v>6.9</v>
      </c>
    </row>
    <row r="32" spans="1:8" ht="135" customHeight="1">
      <c r="A32" s="39" t="s">
        <v>135</v>
      </c>
      <c r="B32" s="8" t="s">
        <v>69</v>
      </c>
      <c r="C32" s="6" t="s">
        <v>11</v>
      </c>
      <c r="D32" s="6" t="s">
        <v>9</v>
      </c>
      <c r="E32" s="6" t="s">
        <v>162</v>
      </c>
      <c r="F32" s="7">
        <v>0.9</v>
      </c>
      <c r="G32" s="7">
        <v>0.9</v>
      </c>
      <c r="H32" s="7">
        <v>0.9</v>
      </c>
    </row>
    <row r="33" spans="1:8" ht="135" customHeight="1">
      <c r="A33" s="53" t="s">
        <v>158</v>
      </c>
      <c r="B33" s="72" t="s">
        <v>155</v>
      </c>
      <c r="C33" s="73" t="s">
        <v>11</v>
      </c>
      <c r="D33" s="73" t="s">
        <v>9</v>
      </c>
      <c r="E33" s="73" t="s">
        <v>162</v>
      </c>
      <c r="F33" s="74">
        <v>6</v>
      </c>
      <c r="G33" s="7">
        <v>6</v>
      </c>
      <c r="H33" s="7">
        <v>6</v>
      </c>
    </row>
    <row r="34" spans="1:8" ht="78" customHeight="1">
      <c r="A34" s="68" t="s">
        <v>150</v>
      </c>
      <c r="B34" s="69" t="s">
        <v>149</v>
      </c>
      <c r="C34" s="70"/>
      <c r="D34" s="70"/>
      <c r="E34" s="70"/>
      <c r="F34" s="71">
        <f>SUM(F35)</f>
        <v>0.6</v>
      </c>
      <c r="G34" s="20">
        <f>SUM(G35)</f>
        <v>0.6</v>
      </c>
      <c r="H34" s="20">
        <f>SUM(H35)</f>
        <v>0.6</v>
      </c>
    </row>
    <row r="35" spans="1:8" ht="135" customHeight="1">
      <c r="A35" s="39" t="s">
        <v>151</v>
      </c>
      <c r="B35" s="8" t="s">
        <v>152</v>
      </c>
      <c r="C35" s="6" t="s">
        <v>11</v>
      </c>
      <c r="D35" s="6" t="s">
        <v>9</v>
      </c>
      <c r="E35" s="6" t="s">
        <v>162</v>
      </c>
      <c r="F35" s="7">
        <v>0.6</v>
      </c>
      <c r="G35" s="7">
        <v>0.6</v>
      </c>
      <c r="H35" s="7">
        <v>0.6</v>
      </c>
    </row>
    <row r="36" spans="1:8" ht="69.75" customHeight="1">
      <c r="A36" s="33" t="s">
        <v>138</v>
      </c>
      <c r="B36" s="5" t="s">
        <v>106</v>
      </c>
      <c r="C36" s="6"/>
      <c r="D36" s="6"/>
      <c r="E36" s="6"/>
      <c r="F36" s="20">
        <f>SUM(F37,F38)</f>
        <v>12.299999999999999</v>
      </c>
      <c r="G36" s="20">
        <f>SUM(G37,G38)</f>
        <v>0.6</v>
      </c>
      <c r="H36" s="20">
        <f>SUM(H37,H38)</f>
        <v>0.6</v>
      </c>
    </row>
    <row r="37" spans="1:8" ht="149.25" customHeight="1">
      <c r="A37" s="67" t="s">
        <v>153</v>
      </c>
      <c r="B37" s="8" t="s">
        <v>154</v>
      </c>
      <c r="C37" s="8" t="s">
        <v>11</v>
      </c>
      <c r="D37" s="8" t="s">
        <v>9</v>
      </c>
      <c r="E37" s="8" t="s">
        <v>162</v>
      </c>
      <c r="F37" s="13">
        <v>0.6</v>
      </c>
      <c r="G37" s="13">
        <v>0.6</v>
      </c>
      <c r="H37" s="13">
        <v>0.6</v>
      </c>
    </row>
    <row r="38" spans="1:8" ht="141" customHeight="1">
      <c r="A38" s="53" t="s">
        <v>159</v>
      </c>
      <c r="B38" s="73" t="s">
        <v>160</v>
      </c>
      <c r="C38" s="8" t="s">
        <v>11</v>
      </c>
      <c r="D38" s="8" t="s">
        <v>10</v>
      </c>
      <c r="E38" s="8" t="s">
        <v>9</v>
      </c>
      <c r="F38" s="13">
        <v>11.7</v>
      </c>
      <c r="G38" s="13">
        <v>0</v>
      </c>
      <c r="H38" s="13">
        <v>0</v>
      </c>
    </row>
    <row r="39" spans="1:8" ht="74.25" customHeight="1">
      <c r="A39" s="38" t="s">
        <v>108</v>
      </c>
      <c r="B39" s="5" t="s">
        <v>73</v>
      </c>
      <c r="C39" s="8"/>
      <c r="D39" s="8"/>
      <c r="E39" s="6"/>
      <c r="F39" s="20">
        <f>SUM(F40+F42+F45)</f>
        <v>63.4</v>
      </c>
      <c r="G39" s="20">
        <f>SUM(G40+G42+G45)</f>
        <v>20.9</v>
      </c>
      <c r="H39" s="20">
        <f>SUM(H40+H42+H45)</f>
        <v>29.099999999999998</v>
      </c>
    </row>
    <row r="40" spans="1:8" ht="89.25" customHeight="1">
      <c r="A40" s="38" t="s">
        <v>109</v>
      </c>
      <c r="B40" s="5" t="s">
        <v>72</v>
      </c>
      <c r="C40" s="8"/>
      <c r="D40" s="8"/>
      <c r="E40" s="9"/>
      <c r="F40" s="22">
        <f>SUM(F41)</f>
        <v>30</v>
      </c>
      <c r="G40" s="22">
        <f>SUM(G41)</f>
        <v>5</v>
      </c>
      <c r="H40" s="22">
        <f>SUM(H41)</f>
        <v>0</v>
      </c>
    </row>
    <row r="41" spans="1:8" ht="121.5" customHeight="1">
      <c r="A41" s="39" t="s">
        <v>110</v>
      </c>
      <c r="B41" s="8" t="s">
        <v>103</v>
      </c>
      <c r="C41" s="8" t="s">
        <v>11</v>
      </c>
      <c r="D41" s="6" t="s">
        <v>9</v>
      </c>
      <c r="E41" s="6" t="s">
        <v>170</v>
      </c>
      <c r="F41" s="12">
        <v>30</v>
      </c>
      <c r="G41" s="12">
        <v>5</v>
      </c>
      <c r="H41" s="12">
        <v>0</v>
      </c>
    </row>
    <row r="42" spans="1:8" ht="102" customHeight="1">
      <c r="A42" s="38" t="s">
        <v>111</v>
      </c>
      <c r="B42" s="5" t="s">
        <v>70</v>
      </c>
      <c r="C42" s="8"/>
      <c r="D42" s="6"/>
      <c r="E42" s="6"/>
      <c r="F42" s="22">
        <f>SUM(F43:F44)</f>
        <v>32.5</v>
      </c>
      <c r="G42" s="22">
        <f>SUM(G43:G44)</f>
        <v>15</v>
      </c>
      <c r="H42" s="22">
        <f>SUM(H43:H44)</f>
        <v>28.2</v>
      </c>
    </row>
    <row r="43" spans="1:8" ht="149.25" customHeight="1">
      <c r="A43" s="52" t="s">
        <v>112</v>
      </c>
      <c r="B43" s="8" t="s">
        <v>71</v>
      </c>
      <c r="C43" s="8" t="s">
        <v>11</v>
      </c>
      <c r="D43" s="6" t="s">
        <v>9</v>
      </c>
      <c r="E43" s="6" t="s">
        <v>170</v>
      </c>
      <c r="F43" s="12">
        <v>9</v>
      </c>
      <c r="G43" s="12">
        <v>5</v>
      </c>
      <c r="H43" s="12">
        <v>5</v>
      </c>
    </row>
    <row r="44" spans="1:8" ht="163.5" customHeight="1">
      <c r="A44" s="52" t="s">
        <v>113</v>
      </c>
      <c r="B44" s="8" t="s">
        <v>74</v>
      </c>
      <c r="C44" s="8" t="s">
        <v>11</v>
      </c>
      <c r="D44" s="6" t="s">
        <v>9</v>
      </c>
      <c r="E44" s="6" t="s">
        <v>170</v>
      </c>
      <c r="F44" s="12">
        <v>23.5</v>
      </c>
      <c r="G44" s="12">
        <v>10</v>
      </c>
      <c r="H44" s="12">
        <v>23.2</v>
      </c>
    </row>
    <row r="45" spans="1:8" ht="90.75" customHeight="1">
      <c r="A45" s="38" t="s">
        <v>114</v>
      </c>
      <c r="B45" s="5" t="s">
        <v>75</v>
      </c>
      <c r="C45" s="8"/>
      <c r="D45" s="8"/>
      <c r="E45" s="8"/>
      <c r="F45" s="20">
        <f>SUM(F46:F46)</f>
        <v>0.9</v>
      </c>
      <c r="G45" s="20">
        <f>SUM(G46:G46)</f>
        <v>0.9</v>
      </c>
      <c r="H45" s="20">
        <f>SUM(H46:H46)</f>
        <v>0.9</v>
      </c>
    </row>
    <row r="46" spans="1:8" ht="135.75" customHeight="1">
      <c r="A46" s="52" t="s">
        <v>115</v>
      </c>
      <c r="B46" s="8" t="s">
        <v>76</v>
      </c>
      <c r="C46" s="8" t="s">
        <v>11</v>
      </c>
      <c r="D46" s="6" t="s">
        <v>9</v>
      </c>
      <c r="E46" s="6" t="s">
        <v>170</v>
      </c>
      <c r="F46" s="7">
        <v>0.9</v>
      </c>
      <c r="G46" s="7">
        <v>0.9</v>
      </c>
      <c r="H46" s="7">
        <v>0.9</v>
      </c>
    </row>
    <row r="47" spans="1:8" ht="15">
      <c r="A47" s="38" t="s">
        <v>15</v>
      </c>
      <c r="B47" s="5" t="s">
        <v>77</v>
      </c>
      <c r="C47" s="8"/>
      <c r="D47" s="6"/>
      <c r="E47" s="9"/>
      <c r="F47" s="20">
        <f>SUM(F48)</f>
        <v>4328.3</v>
      </c>
      <c r="G47" s="20">
        <f>SUM(G48)</f>
        <v>4250.9</v>
      </c>
      <c r="H47" s="20">
        <f>SUM(H48)</f>
        <v>4265.1</v>
      </c>
    </row>
    <row r="48" spans="1:8" ht="34.5" customHeight="1">
      <c r="A48" s="38" t="s">
        <v>34</v>
      </c>
      <c r="B48" s="5" t="s">
        <v>78</v>
      </c>
      <c r="C48" s="8"/>
      <c r="D48" s="6"/>
      <c r="E48" s="9"/>
      <c r="F48" s="20">
        <f>SUM(F49:F54)</f>
        <v>4328.3</v>
      </c>
      <c r="G48" s="20">
        <f>SUM(G49:G54)</f>
        <v>4250.9</v>
      </c>
      <c r="H48" s="20">
        <f>SUM(H49:H54)</f>
        <v>4265.1</v>
      </c>
    </row>
    <row r="49" spans="1:8" ht="86.25" customHeight="1">
      <c r="A49" s="40" t="s">
        <v>35</v>
      </c>
      <c r="B49" s="8" t="s">
        <v>79</v>
      </c>
      <c r="C49" s="8" t="s">
        <v>21</v>
      </c>
      <c r="D49" s="8" t="s">
        <v>22</v>
      </c>
      <c r="E49" s="24" t="s">
        <v>7</v>
      </c>
      <c r="F49" s="7">
        <v>3686.6</v>
      </c>
      <c r="G49" s="7">
        <v>3686.6</v>
      </c>
      <c r="H49" s="7">
        <v>3686.6</v>
      </c>
    </row>
    <row r="50" spans="1:8" ht="100.5" customHeight="1">
      <c r="A50" s="40" t="s">
        <v>36</v>
      </c>
      <c r="B50" s="8" t="s">
        <v>79</v>
      </c>
      <c r="C50" s="8" t="s">
        <v>11</v>
      </c>
      <c r="D50" s="8" t="s">
        <v>22</v>
      </c>
      <c r="E50" s="24" t="s">
        <v>7</v>
      </c>
      <c r="F50" s="7">
        <v>593.7</v>
      </c>
      <c r="G50" s="7">
        <v>541.3</v>
      </c>
      <c r="H50" s="7">
        <v>555.5</v>
      </c>
    </row>
    <row r="51" spans="1:9" ht="89.25" customHeight="1">
      <c r="A51" s="40" t="s">
        <v>37</v>
      </c>
      <c r="B51" s="8" t="s">
        <v>79</v>
      </c>
      <c r="C51" s="8" t="s">
        <v>20</v>
      </c>
      <c r="D51" s="8" t="s">
        <v>22</v>
      </c>
      <c r="E51" s="24" t="s">
        <v>7</v>
      </c>
      <c r="F51" s="7">
        <v>3</v>
      </c>
      <c r="G51" s="7">
        <v>3</v>
      </c>
      <c r="H51" s="7">
        <v>3</v>
      </c>
      <c r="I51" s="30"/>
    </row>
    <row r="52" spans="1:9" ht="89.25" customHeight="1">
      <c r="A52" s="40" t="s">
        <v>171</v>
      </c>
      <c r="B52" s="23" t="s">
        <v>172</v>
      </c>
      <c r="C52" s="8" t="s">
        <v>11</v>
      </c>
      <c r="D52" s="8" t="s">
        <v>22</v>
      </c>
      <c r="E52" s="24" t="s">
        <v>7</v>
      </c>
      <c r="F52" s="7">
        <v>5</v>
      </c>
      <c r="G52" s="7">
        <v>0</v>
      </c>
      <c r="H52" s="7">
        <v>0</v>
      </c>
      <c r="I52" s="64"/>
    </row>
    <row r="53" spans="1:9" ht="106.5" customHeight="1">
      <c r="A53" s="65" t="s">
        <v>139</v>
      </c>
      <c r="B53" s="23" t="s">
        <v>140</v>
      </c>
      <c r="C53" s="8" t="s">
        <v>11</v>
      </c>
      <c r="D53" s="8" t="s">
        <v>22</v>
      </c>
      <c r="E53" s="24" t="s">
        <v>7</v>
      </c>
      <c r="F53" s="7">
        <v>20</v>
      </c>
      <c r="G53" s="7">
        <v>0</v>
      </c>
      <c r="H53" s="7">
        <v>0</v>
      </c>
      <c r="I53" s="64"/>
    </row>
    <row r="54" spans="1:8" ht="69" customHeight="1">
      <c r="A54" s="35" t="s">
        <v>38</v>
      </c>
      <c r="B54" s="23" t="s">
        <v>80</v>
      </c>
      <c r="C54" s="8" t="s">
        <v>20</v>
      </c>
      <c r="D54" s="8" t="s">
        <v>22</v>
      </c>
      <c r="E54" s="24" t="s">
        <v>7</v>
      </c>
      <c r="F54" s="7">
        <v>20</v>
      </c>
      <c r="G54" s="7">
        <v>20</v>
      </c>
      <c r="H54" s="7">
        <v>20</v>
      </c>
    </row>
    <row r="55" spans="1:8" ht="41.25" customHeight="1">
      <c r="A55" s="33" t="s">
        <v>39</v>
      </c>
      <c r="B55" s="31" t="s">
        <v>81</v>
      </c>
      <c r="C55" s="5"/>
      <c r="D55" s="5"/>
      <c r="E55" s="32"/>
      <c r="F55" s="20">
        <f>SUM(F56)</f>
        <v>65</v>
      </c>
      <c r="G55" s="20">
        <f>SUM(G56)</f>
        <v>65</v>
      </c>
      <c r="H55" s="20">
        <f>SUM(H56)</f>
        <v>65</v>
      </c>
    </row>
    <row r="56" spans="1:8" ht="87" customHeight="1">
      <c r="A56" s="33" t="s">
        <v>55</v>
      </c>
      <c r="B56" s="31" t="s">
        <v>82</v>
      </c>
      <c r="C56" s="8"/>
      <c r="D56" s="8"/>
      <c r="E56" s="24"/>
      <c r="F56" s="20">
        <f>SUM(F57+F58)</f>
        <v>65</v>
      </c>
      <c r="G56" s="20">
        <f>SUM(G57+G58)</f>
        <v>65</v>
      </c>
      <c r="H56" s="20">
        <f>SUM(H57+H58)</f>
        <v>65</v>
      </c>
    </row>
    <row r="57" spans="1:8" ht="129" customHeight="1">
      <c r="A57" s="42" t="s">
        <v>40</v>
      </c>
      <c r="B57" s="49" t="s">
        <v>83</v>
      </c>
      <c r="C57" s="8" t="s">
        <v>11</v>
      </c>
      <c r="D57" s="8" t="s">
        <v>0</v>
      </c>
      <c r="E57" s="24" t="s">
        <v>10</v>
      </c>
      <c r="F57" s="7">
        <v>64.4</v>
      </c>
      <c r="G57" s="7">
        <v>64.4</v>
      </c>
      <c r="H57" s="7">
        <v>64.4</v>
      </c>
    </row>
    <row r="58" spans="1:8" ht="150" customHeight="1">
      <c r="A58" s="36" t="s">
        <v>146</v>
      </c>
      <c r="B58" s="66" t="s">
        <v>141</v>
      </c>
      <c r="C58" s="8" t="s">
        <v>11</v>
      </c>
      <c r="D58" s="8" t="s">
        <v>0</v>
      </c>
      <c r="E58" s="24" t="s">
        <v>10</v>
      </c>
      <c r="F58" s="7">
        <v>0.6</v>
      </c>
      <c r="G58" s="7">
        <v>0.6</v>
      </c>
      <c r="H58" s="7">
        <v>0.6</v>
      </c>
    </row>
    <row r="59" spans="1:8" ht="42.75" customHeight="1">
      <c r="A59" s="38" t="s">
        <v>16</v>
      </c>
      <c r="B59" s="5" t="s">
        <v>84</v>
      </c>
      <c r="C59" s="6"/>
      <c r="D59" s="6"/>
      <c r="E59" s="6"/>
      <c r="F59" s="20">
        <f aca="true" t="shared" si="1" ref="F59:H60">SUM(F60)</f>
        <v>20</v>
      </c>
      <c r="G59" s="20">
        <f t="shared" si="1"/>
        <v>0</v>
      </c>
      <c r="H59" s="20">
        <f t="shared" si="1"/>
        <v>10</v>
      </c>
    </row>
    <row r="60" spans="1:8" ht="64.5" customHeight="1">
      <c r="A60" s="38" t="s">
        <v>41</v>
      </c>
      <c r="B60" s="5" t="s">
        <v>85</v>
      </c>
      <c r="C60" s="8"/>
      <c r="D60" s="6"/>
      <c r="E60" s="9"/>
      <c r="F60" s="20">
        <f t="shared" si="1"/>
        <v>20</v>
      </c>
      <c r="G60" s="20">
        <f t="shared" si="1"/>
        <v>0</v>
      </c>
      <c r="H60" s="20">
        <f t="shared" si="1"/>
        <v>10</v>
      </c>
    </row>
    <row r="61" spans="1:8" ht="106.5" customHeight="1">
      <c r="A61" s="43" t="s">
        <v>42</v>
      </c>
      <c r="B61" s="8" t="s">
        <v>86</v>
      </c>
      <c r="C61" s="8" t="s">
        <v>11</v>
      </c>
      <c r="D61" s="6" t="s">
        <v>23</v>
      </c>
      <c r="E61" s="6" t="s">
        <v>10</v>
      </c>
      <c r="F61" s="7">
        <v>20</v>
      </c>
      <c r="G61" s="7">
        <v>0</v>
      </c>
      <c r="H61" s="7">
        <v>10</v>
      </c>
    </row>
    <row r="62" spans="1:8" ht="33" customHeight="1">
      <c r="A62" s="38" t="s">
        <v>17</v>
      </c>
      <c r="B62" s="5" t="s">
        <v>87</v>
      </c>
      <c r="C62" s="8"/>
      <c r="D62" s="8"/>
      <c r="E62" s="6"/>
      <c r="F62" s="20">
        <f>SUM(F63)</f>
        <v>100</v>
      </c>
      <c r="G62" s="20">
        <f>SUM(G63)</f>
        <v>0</v>
      </c>
      <c r="H62" s="20">
        <f>SUM(H63)</f>
        <v>50</v>
      </c>
    </row>
    <row r="63" spans="1:8" ht="72" customHeight="1">
      <c r="A63" s="38" t="s">
        <v>50</v>
      </c>
      <c r="B63" s="5" t="s">
        <v>88</v>
      </c>
      <c r="C63" s="8"/>
      <c r="D63" s="8"/>
      <c r="E63" s="8"/>
      <c r="F63" s="20">
        <f>SUM(F64:F64)</f>
        <v>100</v>
      </c>
      <c r="G63" s="20">
        <f>SUM(G64:G64)</f>
        <v>0</v>
      </c>
      <c r="H63" s="20">
        <f>SUM(H64:H64)</f>
        <v>50</v>
      </c>
    </row>
    <row r="64" spans="1:8" ht="121.5" customHeight="1">
      <c r="A64" s="39" t="s">
        <v>161</v>
      </c>
      <c r="B64" s="8" t="s">
        <v>89</v>
      </c>
      <c r="C64" s="8" t="s">
        <v>11</v>
      </c>
      <c r="D64" s="8" t="s">
        <v>10</v>
      </c>
      <c r="E64" s="6" t="s">
        <v>9</v>
      </c>
      <c r="F64" s="7">
        <v>100</v>
      </c>
      <c r="G64" s="7">
        <v>0</v>
      </c>
      <c r="H64" s="7">
        <v>50</v>
      </c>
    </row>
    <row r="65" spans="1:8" ht="49.5" customHeight="1">
      <c r="A65" s="38" t="s">
        <v>117</v>
      </c>
      <c r="B65" s="5" t="s">
        <v>118</v>
      </c>
      <c r="C65" s="5"/>
      <c r="D65" s="5"/>
      <c r="E65" s="5"/>
      <c r="F65" s="20">
        <f aca="true" t="shared" si="2" ref="F65:H66">SUM(F66)</f>
        <v>2</v>
      </c>
      <c r="G65" s="20">
        <f t="shared" si="2"/>
        <v>2</v>
      </c>
      <c r="H65" s="20">
        <f t="shared" si="2"/>
        <v>0</v>
      </c>
    </row>
    <row r="66" spans="1:8" ht="93.75" customHeight="1">
      <c r="A66" s="54" t="s">
        <v>122</v>
      </c>
      <c r="B66" s="5" t="s">
        <v>121</v>
      </c>
      <c r="C66" s="5"/>
      <c r="D66" s="5"/>
      <c r="E66" s="5"/>
      <c r="F66" s="20">
        <f t="shared" si="2"/>
        <v>2</v>
      </c>
      <c r="G66" s="20">
        <f t="shared" si="2"/>
        <v>2</v>
      </c>
      <c r="H66" s="20">
        <f t="shared" si="2"/>
        <v>0</v>
      </c>
    </row>
    <row r="67" spans="1:8" ht="114" customHeight="1">
      <c r="A67" s="53" t="s">
        <v>119</v>
      </c>
      <c r="B67" s="8" t="s">
        <v>120</v>
      </c>
      <c r="C67" s="8" t="s">
        <v>12</v>
      </c>
      <c r="D67" s="8" t="s">
        <v>10</v>
      </c>
      <c r="E67" s="6" t="s">
        <v>9</v>
      </c>
      <c r="F67" s="7">
        <v>2</v>
      </c>
      <c r="G67" s="7">
        <v>2</v>
      </c>
      <c r="H67" s="7">
        <v>0</v>
      </c>
    </row>
    <row r="68" spans="1:8" ht="30.75">
      <c r="A68" s="38" t="s">
        <v>18</v>
      </c>
      <c r="B68" s="5" t="s">
        <v>90</v>
      </c>
      <c r="C68" s="8"/>
      <c r="D68" s="8"/>
      <c r="E68" s="6"/>
      <c r="F68" s="20">
        <f>SUM(F69+F78)</f>
        <v>5057</v>
      </c>
      <c r="G68" s="20">
        <f>SUM(G69+G78)</f>
        <v>4987.799999999999</v>
      </c>
      <c r="H68" s="20">
        <f>SUM(H69+H78)</f>
        <v>5014.5</v>
      </c>
    </row>
    <row r="69" spans="1:8" ht="87.75" customHeight="1">
      <c r="A69" s="38" t="s">
        <v>54</v>
      </c>
      <c r="B69" s="5" t="s">
        <v>91</v>
      </c>
      <c r="C69" s="8"/>
      <c r="D69" s="8"/>
      <c r="E69" s="8"/>
      <c r="F69" s="20">
        <f>SUM(F70:F77)</f>
        <v>4968</v>
      </c>
      <c r="G69" s="20">
        <f>SUM(G70:G77)</f>
        <v>4898.799999999999</v>
      </c>
      <c r="H69" s="20">
        <f>SUM(H70:H77)</f>
        <v>4925.5</v>
      </c>
    </row>
    <row r="70" spans="1:8" ht="138" customHeight="1">
      <c r="A70" s="39" t="s">
        <v>43</v>
      </c>
      <c r="B70" s="8" t="s">
        <v>92</v>
      </c>
      <c r="C70" s="8" t="s">
        <v>24</v>
      </c>
      <c r="D70" s="8" t="s">
        <v>7</v>
      </c>
      <c r="E70" s="8" t="s">
        <v>14</v>
      </c>
      <c r="F70" s="13">
        <v>4303.4</v>
      </c>
      <c r="G70" s="13">
        <v>4303.4</v>
      </c>
      <c r="H70" s="13">
        <v>4303.4</v>
      </c>
    </row>
    <row r="71" spans="1:8" ht="117.75" customHeight="1">
      <c r="A71" s="36" t="s">
        <v>51</v>
      </c>
      <c r="B71" s="8" t="s">
        <v>93</v>
      </c>
      <c r="C71" s="8" t="s">
        <v>24</v>
      </c>
      <c r="D71" s="8" t="s">
        <v>7</v>
      </c>
      <c r="E71" s="8" t="s">
        <v>14</v>
      </c>
      <c r="F71" s="13">
        <v>5</v>
      </c>
      <c r="G71" s="13">
        <v>5</v>
      </c>
      <c r="H71" s="13">
        <v>5</v>
      </c>
    </row>
    <row r="72" spans="1:8" ht="137.25" customHeight="1">
      <c r="A72" s="40" t="s">
        <v>44</v>
      </c>
      <c r="B72" s="8" t="s">
        <v>93</v>
      </c>
      <c r="C72" s="8" t="s">
        <v>11</v>
      </c>
      <c r="D72" s="8" t="s">
        <v>7</v>
      </c>
      <c r="E72" s="8" t="s">
        <v>14</v>
      </c>
      <c r="F72" s="13">
        <v>564.3</v>
      </c>
      <c r="G72" s="13">
        <v>529.9</v>
      </c>
      <c r="H72" s="13">
        <v>531.6</v>
      </c>
    </row>
    <row r="73" spans="1:8" ht="114" customHeight="1">
      <c r="A73" s="39" t="s">
        <v>45</v>
      </c>
      <c r="B73" s="8" t="s">
        <v>93</v>
      </c>
      <c r="C73" s="8" t="s">
        <v>20</v>
      </c>
      <c r="D73" s="8" t="s">
        <v>7</v>
      </c>
      <c r="E73" s="8" t="s">
        <v>14</v>
      </c>
      <c r="F73" s="13">
        <v>16.7</v>
      </c>
      <c r="G73" s="13">
        <v>6.7</v>
      </c>
      <c r="H73" s="13">
        <v>11.7</v>
      </c>
    </row>
    <row r="74" spans="1:8" ht="138.75" customHeight="1">
      <c r="A74" s="40" t="s">
        <v>46</v>
      </c>
      <c r="B74" s="8" t="s">
        <v>94</v>
      </c>
      <c r="C74" s="8" t="s">
        <v>11</v>
      </c>
      <c r="D74" s="8" t="s">
        <v>25</v>
      </c>
      <c r="E74" s="8" t="s">
        <v>14</v>
      </c>
      <c r="F74" s="13">
        <v>23</v>
      </c>
      <c r="G74" s="13">
        <v>23</v>
      </c>
      <c r="H74" s="13">
        <v>23</v>
      </c>
    </row>
    <row r="75" spans="1:8" ht="135.75" customHeight="1">
      <c r="A75" s="46" t="s">
        <v>105</v>
      </c>
      <c r="B75" s="8" t="s">
        <v>104</v>
      </c>
      <c r="C75" s="8" t="s">
        <v>12</v>
      </c>
      <c r="D75" s="8" t="s">
        <v>7</v>
      </c>
      <c r="E75" s="8" t="s">
        <v>14</v>
      </c>
      <c r="F75" s="13">
        <v>1</v>
      </c>
      <c r="G75" s="13">
        <v>1.2</v>
      </c>
      <c r="H75" s="13">
        <v>1.2</v>
      </c>
    </row>
    <row r="76" spans="1:8" ht="127.5" customHeight="1">
      <c r="A76" s="46" t="s">
        <v>147</v>
      </c>
      <c r="B76" s="8" t="s">
        <v>148</v>
      </c>
      <c r="C76" s="8" t="s">
        <v>12</v>
      </c>
      <c r="D76" s="8" t="s">
        <v>7</v>
      </c>
      <c r="E76" s="8" t="s">
        <v>14</v>
      </c>
      <c r="F76" s="13">
        <v>29.6</v>
      </c>
      <c r="G76" s="13">
        <v>29.6</v>
      </c>
      <c r="H76" s="13">
        <v>29.6</v>
      </c>
    </row>
    <row r="77" spans="1:8" ht="135.75" customHeight="1">
      <c r="A77" s="50" t="s">
        <v>44</v>
      </c>
      <c r="B77" s="51" t="s">
        <v>93</v>
      </c>
      <c r="C77" s="8" t="s">
        <v>11</v>
      </c>
      <c r="D77" s="8" t="s">
        <v>102</v>
      </c>
      <c r="E77" s="8" t="s">
        <v>10</v>
      </c>
      <c r="F77" s="13">
        <v>25</v>
      </c>
      <c r="G77" s="13">
        <v>0</v>
      </c>
      <c r="H77" s="13">
        <v>20</v>
      </c>
    </row>
    <row r="78" spans="1:8" ht="62.25">
      <c r="A78" s="38" t="s">
        <v>47</v>
      </c>
      <c r="B78" s="5" t="s">
        <v>95</v>
      </c>
      <c r="C78" s="8"/>
      <c r="D78" s="8"/>
      <c r="E78" s="8"/>
      <c r="F78" s="20">
        <f>SUM(F79:F80)</f>
        <v>89</v>
      </c>
      <c r="G78" s="20">
        <f>SUM(G79:G80)</f>
        <v>89</v>
      </c>
      <c r="H78" s="20">
        <f>SUM(H79:H80)</f>
        <v>89</v>
      </c>
    </row>
    <row r="79" spans="1:8" ht="122.25" customHeight="1">
      <c r="A79" s="40" t="s">
        <v>48</v>
      </c>
      <c r="B79" s="8" t="s">
        <v>96</v>
      </c>
      <c r="C79" s="8" t="s">
        <v>11</v>
      </c>
      <c r="D79" s="8" t="s">
        <v>25</v>
      </c>
      <c r="E79" s="8" t="s">
        <v>19</v>
      </c>
      <c r="F79" s="13">
        <v>64</v>
      </c>
      <c r="G79" s="13">
        <v>64</v>
      </c>
      <c r="H79" s="13">
        <v>64</v>
      </c>
    </row>
    <row r="80" spans="1:8" ht="100.5" customHeight="1">
      <c r="A80" s="41" t="s">
        <v>49</v>
      </c>
      <c r="B80" s="8" t="s">
        <v>96</v>
      </c>
      <c r="C80" s="8" t="s">
        <v>20</v>
      </c>
      <c r="D80" s="8" t="s">
        <v>25</v>
      </c>
      <c r="E80" s="8" t="s">
        <v>19</v>
      </c>
      <c r="F80" s="13">
        <v>25</v>
      </c>
      <c r="G80" s="13">
        <v>25</v>
      </c>
      <c r="H80" s="13">
        <v>25</v>
      </c>
    </row>
    <row r="81" spans="1:8" ht="30.75">
      <c r="A81" s="47" t="s">
        <v>56</v>
      </c>
      <c r="B81" s="25" t="s">
        <v>97</v>
      </c>
      <c r="C81" s="26"/>
      <c r="D81" s="26"/>
      <c r="E81" s="17"/>
      <c r="F81" s="20">
        <f>SUM(F82)</f>
        <v>843.6000000000001</v>
      </c>
      <c r="G81" s="20">
        <f>SUM(G82)</f>
        <v>491.09999999999997</v>
      </c>
      <c r="H81" s="20">
        <f>SUM(H82)</f>
        <v>608.2</v>
      </c>
    </row>
    <row r="82" spans="1:8" ht="15">
      <c r="A82" s="44" t="s">
        <v>52</v>
      </c>
      <c r="B82" s="18" t="s">
        <v>98</v>
      </c>
      <c r="C82" s="17"/>
      <c r="D82" s="17"/>
      <c r="E82" s="17"/>
      <c r="F82" s="20">
        <f>SUM(F83:F87)</f>
        <v>843.6000000000001</v>
      </c>
      <c r="G82" s="20">
        <f>SUM(G83:G87)</f>
        <v>491.09999999999997</v>
      </c>
      <c r="H82" s="20">
        <f>SUM(H83:H87)</f>
        <v>608.2</v>
      </c>
    </row>
    <row r="83" spans="1:8" ht="151.5" customHeight="1">
      <c r="A83" s="40" t="s">
        <v>59</v>
      </c>
      <c r="B83" s="19" t="s">
        <v>101</v>
      </c>
      <c r="C83" s="19">
        <v>240</v>
      </c>
      <c r="D83" s="6" t="s">
        <v>7</v>
      </c>
      <c r="E83" s="6" t="s">
        <v>14</v>
      </c>
      <c r="F83" s="7">
        <v>0.2</v>
      </c>
      <c r="G83" s="7">
        <v>0.2</v>
      </c>
      <c r="H83" s="7">
        <v>0.2</v>
      </c>
    </row>
    <row r="84" spans="1:8" ht="84.75" customHeight="1">
      <c r="A84" s="40" t="s">
        <v>142</v>
      </c>
      <c r="B84" s="8" t="s">
        <v>143</v>
      </c>
      <c r="C84" s="19">
        <v>880</v>
      </c>
      <c r="D84" s="6" t="s">
        <v>7</v>
      </c>
      <c r="E84" s="6" t="s">
        <v>102</v>
      </c>
      <c r="F84" s="7">
        <v>586.1</v>
      </c>
      <c r="G84" s="7">
        <v>0</v>
      </c>
      <c r="H84" s="7">
        <v>0</v>
      </c>
    </row>
    <row r="85" spans="1:8" ht="105" customHeight="1">
      <c r="A85" s="39" t="s">
        <v>57</v>
      </c>
      <c r="B85" s="19" t="s">
        <v>99</v>
      </c>
      <c r="C85" s="19">
        <v>240</v>
      </c>
      <c r="D85" s="6" t="s">
        <v>7</v>
      </c>
      <c r="E85" s="6" t="s">
        <v>19</v>
      </c>
      <c r="F85" s="7">
        <v>50</v>
      </c>
      <c r="G85" s="7">
        <v>0</v>
      </c>
      <c r="H85" s="7">
        <v>0</v>
      </c>
    </row>
    <row r="86" spans="1:8" ht="71.25" customHeight="1">
      <c r="A86" s="39" t="s">
        <v>144</v>
      </c>
      <c r="B86" s="51" t="s">
        <v>145</v>
      </c>
      <c r="C86" s="19">
        <v>880</v>
      </c>
      <c r="D86" s="6" t="s">
        <v>7</v>
      </c>
      <c r="E86" s="6" t="s">
        <v>19</v>
      </c>
      <c r="F86" s="7">
        <v>0</v>
      </c>
      <c r="G86" s="13">
        <v>270.9</v>
      </c>
      <c r="H86" s="13">
        <v>608</v>
      </c>
    </row>
    <row r="87" spans="1:8" ht="109.5" customHeight="1">
      <c r="A87" s="40" t="s">
        <v>58</v>
      </c>
      <c r="B87" s="8" t="s">
        <v>100</v>
      </c>
      <c r="C87" s="19">
        <v>120</v>
      </c>
      <c r="D87" s="6" t="s">
        <v>8</v>
      </c>
      <c r="E87" s="6" t="s">
        <v>9</v>
      </c>
      <c r="F87" s="7">
        <v>207.3</v>
      </c>
      <c r="G87" s="7">
        <v>220</v>
      </c>
      <c r="H87" s="7">
        <v>0</v>
      </c>
    </row>
    <row r="88" spans="1:8" ht="15">
      <c r="A88" s="10"/>
      <c r="B88" s="11"/>
      <c r="C88" s="11"/>
      <c r="D88" s="11"/>
      <c r="E88" s="11"/>
      <c r="F88" s="11"/>
      <c r="G88" s="11"/>
      <c r="H88" s="11"/>
    </row>
    <row r="89" spans="1:8" ht="15">
      <c r="A89" s="10"/>
      <c r="B89" s="11"/>
      <c r="C89" s="11"/>
      <c r="D89" s="11"/>
      <c r="E89" s="11"/>
      <c r="F89" s="11"/>
      <c r="G89" s="11"/>
      <c r="H89" s="11"/>
    </row>
    <row r="90" spans="1:8" ht="15">
      <c r="A90" s="10"/>
      <c r="B90" s="11"/>
      <c r="C90" s="11"/>
      <c r="D90" s="11"/>
      <c r="E90" s="11"/>
      <c r="F90" s="11"/>
      <c r="G90" s="11"/>
      <c r="H90" s="11"/>
    </row>
    <row r="91" spans="1:8" ht="15">
      <c r="A91" s="10"/>
      <c r="B91" s="11"/>
      <c r="C91" s="11"/>
      <c r="D91" s="11"/>
      <c r="E91" s="11"/>
      <c r="F91" s="11"/>
      <c r="G91" s="11"/>
      <c r="H91" s="11"/>
    </row>
    <row r="92" spans="1:8" ht="15">
      <c r="A92" s="10"/>
      <c r="B92" s="11"/>
      <c r="C92" s="11"/>
      <c r="D92" s="11"/>
      <c r="E92" s="11"/>
      <c r="F92" s="11"/>
      <c r="G92" s="11"/>
      <c r="H92" s="11"/>
    </row>
    <row r="93" spans="1:8" ht="15">
      <c r="A93" s="10"/>
      <c r="B93" s="11"/>
      <c r="C93" s="11"/>
      <c r="D93" s="11"/>
      <c r="E93" s="11"/>
      <c r="F93" s="11"/>
      <c r="G93" s="11"/>
      <c r="H93" s="11"/>
    </row>
    <row r="94" spans="1:8" ht="15">
      <c r="A94" s="10"/>
      <c r="B94" s="11"/>
      <c r="C94" s="11"/>
      <c r="D94" s="11"/>
      <c r="E94" s="11"/>
      <c r="F94" s="11"/>
      <c r="G94" s="11"/>
      <c r="H94" s="11"/>
    </row>
    <row r="95" spans="1:8" ht="15">
      <c r="A95" s="10"/>
      <c r="B95" s="11"/>
      <c r="C95" s="11"/>
      <c r="D95" s="11"/>
      <c r="E95" s="11"/>
      <c r="F95" s="11"/>
      <c r="G95" s="11"/>
      <c r="H95" s="11"/>
    </row>
    <row r="96" spans="1:8" ht="15">
      <c r="A96" s="10"/>
      <c r="B96" s="11"/>
      <c r="C96" s="11"/>
      <c r="D96" s="11"/>
      <c r="E96" s="11"/>
      <c r="F96" s="11"/>
      <c r="G96" s="11"/>
      <c r="H96" s="11"/>
    </row>
    <row r="97" spans="1:8" ht="15">
      <c r="A97" s="11"/>
      <c r="B97" s="11"/>
      <c r="C97" s="11"/>
      <c r="D97" s="11"/>
      <c r="E97" s="11"/>
      <c r="F97" s="11"/>
      <c r="G97" s="11"/>
      <c r="H97" s="11"/>
    </row>
    <row r="98" spans="1:8" ht="15">
      <c r="A98" s="11"/>
      <c r="B98" s="11"/>
      <c r="C98" s="11"/>
      <c r="D98" s="11"/>
      <c r="E98" s="11"/>
      <c r="F98" s="11"/>
      <c r="G98" s="11"/>
      <c r="H98" s="11"/>
    </row>
    <row r="99" spans="1:8" ht="15">
      <c r="A99" s="11"/>
      <c r="B99" s="11"/>
      <c r="C99" s="11"/>
      <c r="D99" s="11"/>
      <c r="E99" s="11"/>
      <c r="F99" s="11"/>
      <c r="G99" s="11"/>
      <c r="H99" s="11"/>
    </row>
    <row r="100" spans="1:8" ht="15">
      <c r="A100" s="11"/>
      <c r="B100" s="11"/>
      <c r="C100" s="11"/>
      <c r="D100" s="11"/>
      <c r="E100" s="11"/>
      <c r="F100" s="11"/>
      <c r="G100" s="11"/>
      <c r="H100" s="11"/>
    </row>
    <row r="101" spans="1:8" ht="15">
      <c r="A101" s="11"/>
      <c r="B101" s="11"/>
      <c r="C101" s="11"/>
      <c r="D101" s="11"/>
      <c r="E101" s="11"/>
      <c r="F101" s="11"/>
      <c r="G101" s="11"/>
      <c r="H101" s="11"/>
    </row>
    <row r="102" spans="1:8" ht="15">
      <c r="A102" s="11"/>
      <c r="B102" s="11"/>
      <c r="C102" s="11"/>
      <c r="D102" s="11"/>
      <c r="E102" s="11"/>
      <c r="F102" s="11"/>
      <c r="G102" s="11"/>
      <c r="H102" s="11"/>
    </row>
    <row r="103" spans="1:8" ht="15">
      <c r="A103" s="11"/>
      <c r="B103" s="11"/>
      <c r="C103" s="11"/>
      <c r="D103" s="11"/>
      <c r="E103" s="11"/>
      <c r="F103" s="11"/>
      <c r="G103" s="11"/>
      <c r="H103" s="11"/>
    </row>
    <row r="104" spans="1:8" ht="15">
      <c r="A104" s="11"/>
      <c r="B104" s="11"/>
      <c r="C104" s="11"/>
      <c r="D104" s="11"/>
      <c r="E104" s="11"/>
      <c r="F104" s="11"/>
      <c r="G104" s="11"/>
      <c r="H104" s="11"/>
    </row>
    <row r="105" spans="1:8" ht="15">
      <c r="A105" s="11"/>
      <c r="B105" s="11"/>
      <c r="C105" s="11"/>
      <c r="D105" s="11"/>
      <c r="E105" s="11"/>
      <c r="F105" s="11"/>
      <c r="G105" s="11"/>
      <c r="H105" s="11"/>
    </row>
    <row r="106" spans="1:8" ht="15">
      <c r="A106" s="11"/>
      <c r="B106" s="11"/>
      <c r="C106" s="11"/>
      <c r="D106" s="11"/>
      <c r="E106" s="11"/>
      <c r="F106" s="11"/>
      <c r="G106" s="11"/>
      <c r="H106" s="11"/>
    </row>
    <row r="107" spans="1:8" ht="15">
      <c r="A107" s="11"/>
      <c r="B107" s="11"/>
      <c r="C107" s="11"/>
      <c r="D107" s="11"/>
      <c r="E107" s="11"/>
      <c r="F107" s="11"/>
      <c r="G107" s="11"/>
      <c r="H107" s="11"/>
    </row>
    <row r="108" spans="1:8" ht="15">
      <c r="A108" s="11"/>
      <c r="B108" s="11"/>
      <c r="C108" s="11"/>
      <c r="D108" s="11"/>
      <c r="E108" s="11"/>
      <c r="F108" s="11"/>
      <c r="G108" s="11"/>
      <c r="H108" s="11"/>
    </row>
    <row r="109" spans="1:8" ht="15">
      <c r="A109" s="11"/>
      <c r="B109" s="11"/>
      <c r="C109" s="11"/>
      <c r="D109" s="11"/>
      <c r="E109" s="11"/>
      <c r="F109" s="11"/>
      <c r="G109" s="11"/>
      <c r="H109" s="11"/>
    </row>
    <row r="110" spans="1:8" ht="12.75">
      <c r="A110" s="16"/>
      <c r="B110" s="16"/>
      <c r="C110" s="16"/>
      <c r="D110" s="16"/>
      <c r="E110" s="16"/>
      <c r="F110" s="16"/>
      <c r="G110" s="16"/>
      <c r="H110" s="16"/>
    </row>
    <row r="111" spans="1:8" ht="12.75">
      <c r="A111" s="16"/>
      <c r="B111" s="16"/>
      <c r="C111" s="16"/>
      <c r="D111" s="16"/>
      <c r="E111" s="16"/>
      <c r="F111" s="16"/>
      <c r="G111" s="16"/>
      <c r="H111" s="16"/>
    </row>
    <row r="112" spans="1:8" ht="12.75">
      <c r="A112" s="16"/>
      <c r="B112" s="16"/>
      <c r="C112" s="16"/>
      <c r="D112" s="16"/>
      <c r="E112" s="16"/>
      <c r="F112" s="16"/>
      <c r="G112" s="16"/>
      <c r="H112" s="16"/>
    </row>
    <row r="113" spans="1:8" ht="12.75">
      <c r="A113" s="16"/>
      <c r="B113" s="16"/>
      <c r="C113" s="16"/>
      <c r="D113" s="16"/>
      <c r="E113" s="16"/>
      <c r="F113" s="16"/>
      <c r="G113" s="16"/>
      <c r="H113" s="16"/>
    </row>
    <row r="114" spans="1:8" ht="12.75">
      <c r="A114" s="16"/>
      <c r="B114" s="16"/>
      <c r="C114" s="16"/>
      <c r="D114" s="16"/>
      <c r="E114" s="16"/>
      <c r="F114" s="16"/>
      <c r="G114" s="16"/>
      <c r="H114" s="16"/>
    </row>
    <row r="115" spans="1:8" ht="12.75">
      <c r="A115" s="16"/>
      <c r="B115" s="16"/>
      <c r="C115" s="16"/>
      <c r="D115" s="16"/>
      <c r="E115" s="16"/>
      <c r="F115" s="16"/>
      <c r="G115" s="16"/>
      <c r="H115" s="16"/>
    </row>
    <row r="116" spans="1:8" ht="12.75">
      <c r="A116" s="16"/>
      <c r="B116" s="16"/>
      <c r="C116" s="16"/>
      <c r="D116" s="16"/>
      <c r="E116" s="16"/>
      <c r="F116" s="16"/>
      <c r="G116" s="16"/>
      <c r="H116" s="16"/>
    </row>
    <row r="117" spans="1:8" ht="12.75">
      <c r="A117" s="16"/>
      <c r="B117" s="16"/>
      <c r="C117" s="16"/>
      <c r="D117" s="16"/>
      <c r="E117" s="16"/>
      <c r="F117" s="16"/>
      <c r="G117" s="16"/>
      <c r="H117" s="16"/>
    </row>
    <row r="118" spans="1:8" ht="12.75">
      <c r="A118" s="16"/>
      <c r="B118" s="16"/>
      <c r="C118" s="16"/>
      <c r="D118" s="16"/>
      <c r="E118" s="16"/>
      <c r="F118" s="16"/>
      <c r="G118" s="16"/>
      <c r="H118" s="16"/>
    </row>
    <row r="119" spans="1:8" ht="12.75">
      <c r="A119" s="16"/>
      <c r="B119" s="16"/>
      <c r="C119" s="16"/>
      <c r="D119" s="16"/>
      <c r="E119" s="16"/>
      <c r="F119" s="16"/>
      <c r="G119" s="16"/>
      <c r="H119" s="16"/>
    </row>
    <row r="120" spans="1:8" ht="12.75">
      <c r="A120" s="16"/>
      <c r="B120" s="16"/>
      <c r="C120" s="16"/>
      <c r="D120" s="16"/>
      <c r="E120" s="16"/>
      <c r="F120" s="16"/>
      <c r="G120" s="16"/>
      <c r="H120" s="16"/>
    </row>
    <row r="121" spans="1:8" ht="12.75">
      <c r="A121" s="16"/>
      <c r="B121" s="16"/>
      <c r="C121" s="16"/>
      <c r="D121" s="16"/>
      <c r="E121" s="16"/>
      <c r="F121" s="16"/>
      <c r="G121" s="16"/>
      <c r="H121" s="16"/>
    </row>
    <row r="122" spans="1:8" ht="12.75">
      <c r="A122" s="16"/>
      <c r="B122" s="16"/>
      <c r="C122" s="16"/>
      <c r="D122" s="16"/>
      <c r="E122" s="16"/>
      <c r="F122" s="16"/>
      <c r="G122" s="16"/>
      <c r="H122" s="16"/>
    </row>
    <row r="123" spans="1:8" ht="12.75">
      <c r="A123" s="16"/>
      <c r="B123" s="16"/>
      <c r="C123" s="16"/>
      <c r="D123" s="16"/>
      <c r="E123" s="16"/>
      <c r="F123" s="16"/>
      <c r="G123" s="16"/>
      <c r="H123" s="16"/>
    </row>
    <row r="124" spans="1:8" ht="12.75">
      <c r="A124" s="16"/>
      <c r="B124" s="16"/>
      <c r="C124" s="16"/>
      <c r="D124" s="16"/>
      <c r="E124" s="16"/>
      <c r="F124" s="16"/>
      <c r="G124" s="16"/>
      <c r="H124" s="16"/>
    </row>
    <row r="125" spans="1:8" ht="12.75">
      <c r="A125" s="16"/>
      <c r="B125" s="16"/>
      <c r="C125" s="16"/>
      <c r="D125" s="16"/>
      <c r="E125" s="16"/>
      <c r="F125" s="16"/>
      <c r="G125" s="16"/>
      <c r="H125" s="16"/>
    </row>
    <row r="126" spans="1:8" ht="12.75">
      <c r="A126" s="16"/>
      <c r="B126" s="16"/>
      <c r="C126" s="16"/>
      <c r="D126" s="16"/>
      <c r="E126" s="16"/>
      <c r="F126" s="16"/>
      <c r="G126" s="16"/>
      <c r="H126" s="16"/>
    </row>
    <row r="127" spans="1:8" ht="12.75">
      <c r="A127" s="16"/>
      <c r="B127" s="16"/>
      <c r="C127" s="16"/>
      <c r="D127" s="16"/>
      <c r="E127" s="16"/>
      <c r="F127" s="16"/>
      <c r="G127" s="16"/>
      <c r="H127" s="16"/>
    </row>
    <row r="128" spans="1:8" ht="12.75">
      <c r="A128" s="16"/>
      <c r="B128" s="16"/>
      <c r="C128" s="16"/>
      <c r="D128" s="16"/>
      <c r="E128" s="16"/>
      <c r="F128" s="16"/>
      <c r="G128" s="16"/>
      <c r="H128" s="16"/>
    </row>
    <row r="129" spans="1:8" ht="12.75">
      <c r="A129" s="16"/>
      <c r="B129" s="16"/>
      <c r="C129" s="16"/>
      <c r="D129" s="16"/>
      <c r="E129" s="16"/>
      <c r="F129" s="16"/>
      <c r="G129" s="16"/>
      <c r="H129" s="16"/>
    </row>
    <row r="130" spans="1:8" ht="12.75">
      <c r="A130" s="16"/>
      <c r="B130" s="16"/>
      <c r="C130" s="16"/>
      <c r="D130" s="16"/>
      <c r="E130" s="16"/>
      <c r="F130" s="16"/>
      <c r="G130" s="16"/>
      <c r="H130" s="16"/>
    </row>
    <row r="131" spans="1:8" ht="12.75">
      <c r="A131" s="16"/>
      <c r="B131" s="16"/>
      <c r="C131" s="16"/>
      <c r="D131" s="16"/>
      <c r="E131" s="16"/>
      <c r="F131" s="16"/>
      <c r="G131" s="16"/>
      <c r="H131" s="16"/>
    </row>
    <row r="132" spans="1:8" ht="12.75">
      <c r="A132" s="16"/>
      <c r="B132" s="16"/>
      <c r="C132" s="16"/>
      <c r="D132" s="16"/>
      <c r="E132" s="16"/>
      <c r="F132" s="16"/>
      <c r="G132" s="16"/>
      <c r="H132" s="16"/>
    </row>
    <row r="133" spans="1:8" ht="12.75">
      <c r="A133" s="16"/>
      <c r="B133" s="16"/>
      <c r="C133" s="16"/>
      <c r="D133" s="16"/>
      <c r="E133" s="16"/>
      <c r="F133" s="16"/>
      <c r="G133" s="16"/>
      <c r="H133" s="16"/>
    </row>
    <row r="134" spans="1:8" ht="12.75">
      <c r="A134" s="16"/>
      <c r="B134" s="16"/>
      <c r="C134" s="16"/>
      <c r="D134" s="16"/>
      <c r="E134" s="16"/>
      <c r="F134" s="16"/>
      <c r="G134" s="16"/>
      <c r="H134" s="16"/>
    </row>
    <row r="135" spans="1:8" ht="12.75">
      <c r="A135" s="16"/>
      <c r="B135" s="16"/>
      <c r="C135" s="16"/>
      <c r="D135" s="16"/>
      <c r="E135" s="16"/>
      <c r="F135" s="16"/>
      <c r="G135" s="16"/>
      <c r="H135" s="16"/>
    </row>
    <row r="136" spans="1:8" ht="12.75">
      <c r="A136" s="16"/>
      <c r="B136" s="16"/>
      <c r="C136" s="16"/>
      <c r="D136" s="16"/>
      <c r="E136" s="16"/>
      <c r="F136" s="16"/>
      <c r="G136" s="16"/>
      <c r="H136" s="16"/>
    </row>
    <row r="137" spans="1:8" ht="12.75">
      <c r="A137" s="16"/>
      <c r="B137" s="16"/>
      <c r="C137" s="16"/>
      <c r="D137" s="16"/>
      <c r="E137" s="16"/>
      <c r="F137" s="16"/>
      <c r="G137" s="16"/>
      <c r="H137" s="16"/>
    </row>
    <row r="138" spans="1:8" ht="12.75">
      <c r="A138" s="16"/>
      <c r="B138" s="16"/>
      <c r="C138" s="16"/>
      <c r="D138" s="16"/>
      <c r="E138" s="16"/>
      <c r="F138" s="16"/>
      <c r="G138" s="16"/>
      <c r="H138" s="16"/>
    </row>
    <row r="139" spans="1:8" ht="12.75">
      <c r="A139" s="16"/>
      <c r="B139" s="16"/>
      <c r="C139" s="16"/>
      <c r="D139" s="16"/>
      <c r="E139" s="16"/>
      <c r="F139" s="16"/>
      <c r="G139" s="16"/>
      <c r="H139" s="16"/>
    </row>
    <row r="140" spans="1:8" ht="12.75">
      <c r="A140" s="16"/>
      <c r="B140" s="16"/>
      <c r="C140" s="16"/>
      <c r="D140" s="16"/>
      <c r="E140" s="16"/>
      <c r="F140" s="16"/>
      <c r="G140" s="16"/>
      <c r="H140" s="16"/>
    </row>
    <row r="141" spans="1:8" ht="12.75">
      <c r="A141" s="16"/>
      <c r="B141" s="16"/>
      <c r="C141" s="16"/>
      <c r="D141" s="16"/>
      <c r="E141" s="16"/>
      <c r="F141" s="16"/>
      <c r="G141" s="16"/>
      <c r="H141" s="16"/>
    </row>
    <row r="142" spans="1:8" ht="12.75">
      <c r="A142" s="16"/>
      <c r="B142" s="16"/>
      <c r="C142" s="16"/>
      <c r="D142" s="16"/>
      <c r="E142" s="16"/>
      <c r="F142" s="16"/>
      <c r="G142" s="16"/>
      <c r="H142" s="16"/>
    </row>
    <row r="143" spans="1:8" ht="12.75">
      <c r="A143" s="16"/>
      <c r="B143" s="16"/>
      <c r="C143" s="16"/>
      <c r="D143" s="16"/>
      <c r="E143" s="16"/>
      <c r="F143" s="16"/>
      <c r="G143" s="16"/>
      <c r="H143" s="16"/>
    </row>
    <row r="144" spans="1:8" ht="12.75">
      <c r="A144" s="16"/>
      <c r="B144" s="16"/>
      <c r="C144" s="16"/>
      <c r="D144" s="16"/>
      <c r="E144" s="16"/>
      <c r="F144" s="16"/>
      <c r="G144" s="16"/>
      <c r="H144" s="16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  <row r="208" spans="1:8" ht="12.75">
      <c r="A208" s="4"/>
      <c r="B208" s="4"/>
      <c r="C208" s="4"/>
      <c r="D208" s="4"/>
      <c r="E208" s="4"/>
      <c r="F208" s="4"/>
      <c r="G208" s="4"/>
      <c r="H208" s="4"/>
    </row>
    <row r="209" spans="1:8" ht="12.75">
      <c r="A209" s="4"/>
      <c r="B209" s="4"/>
      <c r="C209" s="4"/>
      <c r="D209" s="4"/>
      <c r="E209" s="4"/>
      <c r="F209" s="4"/>
      <c r="G209" s="4"/>
      <c r="H209" s="4"/>
    </row>
    <row r="210" spans="1:8" ht="12.75">
      <c r="A210" s="4"/>
      <c r="B210" s="4"/>
      <c r="C210" s="4"/>
      <c r="D210" s="4"/>
      <c r="E210" s="4"/>
      <c r="F210" s="4"/>
      <c r="G210" s="4"/>
      <c r="H210" s="4"/>
    </row>
    <row r="211" spans="1:8" ht="12.75">
      <c r="A211" s="4"/>
      <c r="B211" s="4"/>
      <c r="C211" s="4"/>
      <c r="D211" s="4"/>
      <c r="E211" s="4"/>
      <c r="F211" s="4"/>
      <c r="G211" s="4"/>
      <c r="H211" s="4"/>
    </row>
    <row r="212" spans="1:8" ht="12.75">
      <c r="A212" s="4"/>
      <c r="B212" s="4"/>
      <c r="C212" s="4"/>
      <c r="D212" s="4"/>
      <c r="E212" s="4"/>
      <c r="F212" s="4"/>
      <c r="G212" s="4"/>
      <c r="H212" s="4"/>
    </row>
    <row r="213" spans="1:8" ht="12.75">
      <c r="A213" s="4"/>
      <c r="B213" s="4"/>
      <c r="C213" s="4"/>
      <c r="D213" s="4"/>
      <c r="E213" s="4"/>
      <c r="F213" s="4"/>
      <c r="G213" s="4"/>
      <c r="H213" s="4"/>
    </row>
    <row r="214" spans="1:8" ht="12.75">
      <c r="A214" s="4"/>
      <c r="B214" s="4"/>
      <c r="C214" s="4"/>
      <c r="D214" s="4"/>
      <c r="E214" s="4"/>
      <c r="F214" s="4"/>
      <c r="G214" s="4"/>
      <c r="H214" s="4"/>
    </row>
    <row r="215" spans="1:8" ht="12.75">
      <c r="A215" s="4"/>
      <c r="B215" s="4"/>
      <c r="C215" s="4"/>
      <c r="D215" s="4"/>
      <c r="E215" s="4"/>
      <c r="F215" s="4"/>
      <c r="G215" s="4"/>
      <c r="H215" s="4"/>
    </row>
    <row r="216" spans="1:8" ht="12.75">
      <c r="A216" s="4"/>
      <c r="B216" s="4"/>
      <c r="C216" s="4"/>
      <c r="D216" s="4"/>
      <c r="E216" s="4"/>
      <c r="F216" s="4"/>
      <c r="G216" s="4"/>
      <c r="H216" s="4"/>
    </row>
    <row r="217" spans="1:8" ht="12.75">
      <c r="A217" s="4"/>
      <c r="B217" s="4"/>
      <c r="C217" s="4"/>
      <c r="D217" s="4"/>
      <c r="E217" s="4"/>
      <c r="F217" s="4"/>
      <c r="G217" s="4"/>
      <c r="H217" s="4"/>
    </row>
    <row r="218" spans="1:8" ht="12.75">
      <c r="A218" s="4"/>
      <c r="B218" s="4"/>
      <c r="C218" s="4"/>
      <c r="D218" s="4"/>
      <c r="E218" s="4"/>
      <c r="F218" s="4"/>
      <c r="G218" s="4"/>
      <c r="H218" s="4"/>
    </row>
  </sheetData>
  <sheetProtection/>
  <mergeCells count="18">
    <mergeCell ref="A4:H4"/>
    <mergeCell ref="H12:H13"/>
    <mergeCell ref="E12:E13"/>
    <mergeCell ref="A12:A13"/>
    <mergeCell ref="B12:B13"/>
    <mergeCell ref="C12:C13"/>
    <mergeCell ref="D12:D13"/>
    <mergeCell ref="F12:F13"/>
    <mergeCell ref="G12:G13"/>
    <mergeCell ref="A3:H3"/>
    <mergeCell ref="A1:H1"/>
    <mergeCell ref="A2:H2"/>
    <mergeCell ref="E11:H11"/>
    <mergeCell ref="A9:H9"/>
    <mergeCell ref="A10:H10"/>
    <mergeCell ref="A8:H8"/>
    <mergeCell ref="A6:H6"/>
    <mergeCell ref="B5:H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2020-04-10T13:03:42Z</cp:lastPrinted>
  <dcterms:created xsi:type="dcterms:W3CDTF">2007-07-02T11:46:05Z</dcterms:created>
  <dcterms:modified xsi:type="dcterms:W3CDTF">2020-11-29T12:47:41Z</dcterms:modified>
  <cp:category/>
  <cp:version/>
  <cp:contentType/>
  <cp:contentStatus/>
</cp:coreProperties>
</file>